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945" windowHeight="12075" firstSheet="2" activeTab="5"/>
  </bookViews>
  <sheets>
    <sheet name="P. Rosarito" sheetId="7" r:id="rId1"/>
    <sheet name="Tijuana" sheetId="6" r:id="rId2"/>
    <sheet name="Tecate" sheetId="5" r:id="rId3"/>
    <sheet name="Mexicali" sheetId="4" r:id="rId4"/>
    <sheet name="Ensenada" sheetId="1" r:id="rId5"/>
    <sheet name="BC" sheetId="10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H24" i="10"/>
  <c r="G24"/>
  <c r="H23"/>
  <c r="G23"/>
  <c r="H22"/>
  <c r="H25" s="1"/>
  <c r="G22"/>
  <c r="H21"/>
  <c r="G21"/>
  <c r="D21"/>
  <c r="C24"/>
  <c r="C23"/>
  <c r="E23" s="1"/>
  <c r="C22"/>
  <c r="E22" s="1"/>
  <c r="C21"/>
  <c r="C25" s="1"/>
  <c r="F19"/>
  <c r="G19"/>
  <c r="H19"/>
  <c r="G18"/>
  <c r="H18"/>
  <c r="F18"/>
  <c r="F20" s="1"/>
  <c r="D18"/>
  <c r="D20" s="1"/>
  <c r="D19"/>
  <c r="C19"/>
  <c r="C18"/>
  <c r="E18" s="1"/>
  <c r="G13"/>
  <c r="H13"/>
  <c r="G14"/>
  <c r="H14"/>
  <c r="H16" s="1"/>
  <c r="G15"/>
  <c r="H15"/>
  <c r="F14"/>
  <c r="F15"/>
  <c r="F16" s="1"/>
  <c r="F13"/>
  <c r="D13"/>
  <c r="D14"/>
  <c r="E14" s="1"/>
  <c r="D15"/>
  <c r="C14"/>
  <c r="C15"/>
  <c r="C13"/>
  <c r="D25"/>
  <c r="E24"/>
  <c r="G20"/>
  <c r="E17"/>
  <c r="G16"/>
  <c r="D16"/>
  <c r="H26" i="6"/>
  <c r="D26" i="5"/>
  <c r="G26"/>
  <c r="H20" i="7"/>
  <c r="G20"/>
  <c r="F20"/>
  <c r="D20"/>
  <c r="C20"/>
  <c r="E19"/>
  <c r="E18"/>
  <c r="E20" s="1"/>
  <c r="E17"/>
  <c r="H16"/>
  <c r="G16"/>
  <c r="F16"/>
  <c r="D16"/>
  <c r="C16"/>
  <c r="E15"/>
  <c r="E14"/>
  <c r="E16" s="1"/>
  <c r="E13"/>
  <c r="H20" i="6"/>
  <c r="G20"/>
  <c r="F20"/>
  <c r="D20"/>
  <c r="C20"/>
  <c r="E19"/>
  <c r="E18"/>
  <c r="E20" s="1"/>
  <c r="E26" s="1"/>
  <c r="E17"/>
  <c r="H16"/>
  <c r="G16"/>
  <c r="F16"/>
  <c r="D16"/>
  <c r="C16"/>
  <c r="E15"/>
  <c r="E14"/>
  <c r="E13"/>
  <c r="E16" s="1"/>
  <c r="H20" i="5"/>
  <c r="G20"/>
  <c r="F20"/>
  <c r="D20"/>
  <c r="C20"/>
  <c r="E19"/>
  <c r="E18"/>
  <c r="E20" s="1"/>
  <c r="E17"/>
  <c r="H16"/>
  <c r="G16"/>
  <c r="F16"/>
  <c r="D16"/>
  <c r="C16"/>
  <c r="E15"/>
  <c r="E14"/>
  <c r="E13"/>
  <c r="E16" s="1"/>
  <c r="H20" i="4"/>
  <c r="G20"/>
  <c r="F20"/>
  <c r="D20"/>
  <c r="C20"/>
  <c r="E19"/>
  <c r="E18"/>
  <c r="E17"/>
  <c r="H16"/>
  <c r="G16"/>
  <c r="F16"/>
  <c r="D16"/>
  <c r="C16"/>
  <c r="E15"/>
  <c r="E14"/>
  <c r="E13"/>
  <c r="E16" s="1"/>
  <c r="G25" i="10" l="1"/>
  <c r="E21"/>
  <c r="E25" s="1"/>
  <c r="G26"/>
  <c r="H20"/>
  <c r="E19"/>
  <c r="E20" s="1"/>
  <c r="C20"/>
  <c r="H26"/>
  <c r="F26"/>
  <c r="D26"/>
  <c r="E15"/>
  <c r="C16"/>
  <c r="E13"/>
  <c r="E20" i="4"/>
  <c r="C26" i="10" l="1"/>
  <c r="E16"/>
  <c r="E26" s="1"/>
  <c r="H25" i="1"/>
  <c r="G25"/>
  <c r="G26" s="1"/>
  <c r="D25"/>
  <c r="C25"/>
  <c r="E24"/>
  <c r="E23"/>
  <c r="E25" s="1"/>
  <c r="E22"/>
  <c r="E21"/>
  <c r="H20"/>
  <c r="H26" s="1"/>
  <c r="G20"/>
  <c r="F20"/>
  <c r="F26" s="1"/>
  <c r="D20"/>
  <c r="D26" s="1"/>
  <c r="C20"/>
  <c r="C26" s="1"/>
  <c r="E19"/>
  <c r="E18"/>
  <c r="E20" s="1"/>
  <c r="E17"/>
  <c r="H16"/>
  <c r="G16"/>
  <c r="F16"/>
  <c r="D16"/>
  <c r="C16"/>
  <c r="E15"/>
  <c r="E14"/>
  <c r="E16" s="1"/>
  <c r="E13"/>
  <c r="H25" i="7"/>
  <c r="H26" s="1"/>
  <c r="G25"/>
  <c r="D25"/>
  <c r="D26" s="1"/>
  <c r="C25"/>
  <c r="C26" s="1"/>
  <c r="E24"/>
  <c r="E23"/>
  <c r="E22"/>
  <c r="E21"/>
  <c r="F26"/>
  <c r="G26"/>
  <c r="H25" i="6"/>
  <c r="G25"/>
  <c r="D25"/>
  <c r="D26" s="1"/>
  <c r="C25"/>
  <c r="C26" s="1"/>
  <c r="E24"/>
  <c r="E23"/>
  <c r="E22"/>
  <c r="E21"/>
  <c r="F26"/>
  <c r="G26"/>
  <c r="H25" i="5"/>
  <c r="H26" s="1"/>
  <c r="G25"/>
  <c r="D25"/>
  <c r="C25"/>
  <c r="C26" s="1"/>
  <c r="E24"/>
  <c r="E23"/>
  <c r="E22"/>
  <c r="E21"/>
  <c r="F26"/>
  <c r="H25" i="4"/>
  <c r="H26" s="1"/>
  <c r="G25"/>
  <c r="G26" s="1"/>
  <c r="D25"/>
  <c r="D26" s="1"/>
  <c r="C25"/>
  <c r="C26" s="1"/>
  <c r="E24"/>
  <c r="E23"/>
  <c r="E22"/>
  <c r="E21"/>
  <c r="F26"/>
  <c r="E25" i="7" l="1"/>
  <c r="E26" s="1"/>
  <c r="E25" i="6"/>
  <c r="E25" i="5"/>
  <c r="E26" s="1"/>
  <c r="E25" i="4"/>
  <c r="E26" s="1"/>
  <c r="E26" i="1"/>
</calcChain>
</file>

<file path=xl/sharedStrings.xml><?xml version="1.0" encoding="utf-8"?>
<sst xmlns="http://schemas.openxmlformats.org/spreadsheetml/2006/main" count="204" uniqueCount="37">
  <si>
    <t>SISTEMA EDUCATIVO ESTATAL</t>
  </si>
  <si>
    <t>Dirección de Planeación, Programación y Presupuesto</t>
  </si>
  <si>
    <t>Departamento de Información y Estadística Educativa</t>
  </si>
  <si>
    <t>Sistema Escolarizado, Ciclo Escolar 2013-2014</t>
  </si>
  <si>
    <t>Matrícula por Nivel Educativo,  Ciclo escolar 2013-2014</t>
  </si>
  <si>
    <t>Nivel Educativo</t>
  </si>
  <si>
    <t>Matrícula por Genero</t>
  </si>
  <si>
    <t>Grupos</t>
  </si>
  <si>
    <t>Docentes</t>
  </si>
  <si>
    <t>Escuelas</t>
  </si>
  <si>
    <t>Hombres</t>
  </si>
  <si>
    <t>Mujeres</t>
  </si>
  <si>
    <t>Total</t>
  </si>
  <si>
    <t xml:space="preserve"> Preescolar</t>
  </si>
  <si>
    <t xml:space="preserve"> Primaria</t>
  </si>
  <si>
    <t xml:space="preserve"> Secundaria</t>
  </si>
  <si>
    <t xml:space="preserve"> Educación Básica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</si>
  <si>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</si>
  <si>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</si>
  <si>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</si>
  <si>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</si>
  <si>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>*</t>
  </si>
  <si>
    <t xml:space="preserve"> Normal Licenciatura </t>
  </si>
  <si>
    <t xml:space="preserve"> Licenciatura Universitaria</t>
  </si>
  <si>
    <t xml:space="preserve"> Posgrado</t>
  </si>
  <si>
    <t xml:space="preserve"> Educación Superior</t>
  </si>
  <si>
    <t>Total Sistema Escolarizado</t>
  </si>
  <si>
    <t xml:space="preserve"> Técnico Superior Universitario</t>
  </si>
  <si>
    <t>*Los grupos no se contabilizan para este nivel educativo.</t>
  </si>
  <si>
    <t>Alumnos, Grupos, Docentes y Escuelas por Nivel Educativo y Municipio</t>
  </si>
  <si>
    <t>Municipio de Ensenada</t>
  </si>
  <si>
    <t>Municipio de Tecate</t>
  </si>
  <si>
    <t>Municipio de Mexicali</t>
  </si>
  <si>
    <t>Municipio de Tijuana</t>
  </si>
  <si>
    <t>Municipio de Playas de Rosarito</t>
  </si>
  <si>
    <t>BAJA CALIFORNIA</t>
  </si>
  <si>
    <t>Alumnos, Grupos, Docentes y Escuelas por Nivel Educativo en Baja California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</si>
</sst>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2" fontId="6" fillId="0" borderId="5" xfId="0" applyNumberFormat="1" applyFont="1" applyFill="1" applyBorder="1" applyAlignment="1">
      <alignment vertical="center"/>
    </xf>
    <xf numFmtId="2" fontId="7" fillId="4" borderId="8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/>
    <xf numFmtId="0" fontId="1" fillId="5" borderId="1" xfId="0" applyFont="1" applyFill="1" applyBorder="1" applyAlignment="1"/>
    <xf numFmtId="0" fontId="4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US" sz="800" b="1" i="0" baseline="0"/>
              <a:t>Porcentaje de Alumnos por Nivel Educativo</a:t>
            </a:r>
            <a:endParaRPr lang="es-MX" sz="800" b="1"/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US" sz="800" b="1" i="0" baseline="0"/>
              <a:t> 2013-2014</a:t>
            </a:r>
            <a:endParaRPr lang="es-MX" sz="800" b="1"/>
          </a:p>
        </c:rich>
      </c:tx>
      <c:layout>
        <c:manualLayout>
          <c:xMode val="edge"/>
          <c:yMode val="edge"/>
          <c:x val="0.35714324053051588"/>
          <c:y val="2.066110853790342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2244940810970387"/>
          <c:y val="0.22844389960237069"/>
          <c:w val="0.72857100005356634"/>
          <c:h val="0.5883606016313824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gradFill rotWithShape="0">
                <a:gsLst>
                  <a:gs pos="0">
                    <a:srgbClr val="3366FF">
                      <a:gamma/>
                      <a:shade val="46275"/>
                      <a:invGamma/>
                    </a:srgbClr>
                  </a:gs>
                  <a:gs pos="50000">
                    <a:srgbClr val="3366FF"/>
                  </a:gs>
                  <a:gs pos="100000">
                    <a:srgbClr val="3366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0000"/>
                  </a:gs>
                  <a:gs pos="50000">
                    <a:srgbClr val="FF0000">
                      <a:gamma/>
                      <a:tint val="8235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gradFill rotWithShape="0">
                <a:gsLst>
                  <a:gs pos="0">
                    <a:srgbClr val="339933">
                      <a:gamma/>
                      <a:shade val="46275"/>
                      <a:invGamma/>
                    </a:srgbClr>
                  </a:gs>
                  <a:gs pos="50000">
                    <a:srgbClr val="339933"/>
                  </a:gs>
                  <a:gs pos="100000">
                    <a:srgbClr val="339933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03928437516739E-2"/>
                  <c:y val="5.5311424395304044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495688038995126E-2"/>
                  <c:y val="1.54971945872034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8106486689163862E-2"/>
                  <c:y val="-4.092947962343031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57486742728587E-2"/>
                  <c:y val="-1.3577569270907055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MX"/>
              </a:p>
            </c:txPr>
            <c:showCatName val="1"/>
            <c:showPercent val="1"/>
          </c:dLbls>
          <c:cat>
            <c:strRef>
              <c:f>'[1]Baja California'!$B$31:$B$34</c:f>
              <c:strCache>
                <c:ptCount val="4"/>
                <c:pt idx="0">
                  <c:v> Educación Básica</c:v>
                </c:pt>
                <c:pt idx="1">
                  <c:v> Capacitación para el Trabajo</c:v>
                </c:pt>
                <c:pt idx="2">
                  <c:v> Educación Media Superior</c:v>
                </c:pt>
                <c:pt idx="3">
                  <c:v> Educación Superior</c:v>
                </c:pt>
              </c:strCache>
            </c:strRef>
          </c:cat>
          <c:val>
            <c:numRef>
              <c:f>'[1]Baja California'!$C$31:$C$34</c:f>
              <c:numCache>
                <c:formatCode>General</c:formatCode>
                <c:ptCount val="4"/>
                <c:pt idx="0">
                  <c:v>692756</c:v>
                </c:pt>
                <c:pt idx="1">
                  <c:v>22854</c:v>
                </c:pt>
                <c:pt idx="2">
                  <c:v>133448</c:v>
                </c:pt>
                <c:pt idx="3">
                  <c:v>102188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977" r="0.75000000000000977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28</xdr:row>
      <xdr:rowOff>76200</xdr:rowOff>
    </xdr:from>
    <xdr:to>
      <xdr:col>6</xdr:col>
      <xdr:colOff>190500</xdr:colOff>
      <xdr:row>45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ownloads/BajaCalifor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ja California"/>
    </sheetNames>
    <sheetDataSet>
      <sheetData sheetId="0">
        <row r="31">
          <cell r="B31" t="str">
            <v xml:space="preserve"> Educación Básica</v>
          </cell>
          <cell r="C31">
            <v>692756</v>
          </cell>
        </row>
        <row r="32">
          <cell r="B32" t="str">
            <v xml:space="preserve"> Capacitación para el Trabajo</v>
          </cell>
          <cell r="C32">
            <v>22854</v>
          </cell>
        </row>
        <row r="33">
          <cell r="B33" t="str">
            <v xml:space="preserve"> Educación Media Superior</v>
          </cell>
          <cell r="C33">
            <v>133448</v>
          </cell>
        </row>
        <row r="34">
          <cell r="B34" t="str">
            <v xml:space="preserve"> Educación Superior</v>
          </cell>
          <cell r="C34">
            <v>102188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25" sqref="H25"/>
    </sheetView>
  </sheetViews>
  <sheetFormatPr baseColWidth="10" defaultRowHeight="15"/>
  <cols>
    <col min="1" max="1" width="2.140625" style="15" customWidth="1"/>
    <col min="2" max="2" width="30" style="15" customWidth="1"/>
    <col min="3" max="5" width="11.42578125" style="15"/>
    <col min="6" max="6" width="12.5703125" style="15" customWidth="1"/>
    <col min="7" max="7" width="11.42578125" style="15"/>
    <col min="8" max="8" width="12.42578125" style="15" customWidth="1"/>
    <col min="9" max="16384" width="11.42578125" style="15"/>
  </cols>
  <sheetData>
    <row r="1" spans="1:8">
      <c r="B1" s="26" t="s">
        <v>0</v>
      </c>
      <c r="C1" s="26"/>
      <c r="D1" s="26"/>
      <c r="E1" s="26"/>
      <c r="F1" s="26"/>
      <c r="G1" s="26"/>
      <c r="H1" s="26"/>
    </row>
    <row r="2" spans="1:8">
      <c r="B2" s="26" t="s">
        <v>1</v>
      </c>
      <c r="C2" s="26"/>
      <c r="D2" s="26"/>
      <c r="E2" s="26"/>
      <c r="F2" s="26"/>
      <c r="G2" s="26"/>
      <c r="H2" s="26"/>
    </row>
    <row r="3" spans="1:8">
      <c r="B3" s="26" t="s">
        <v>2</v>
      </c>
      <c r="C3" s="26"/>
      <c r="D3" s="26"/>
      <c r="E3" s="26"/>
      <c r="F3" s="26"/>
      <c r="G3" s="26"/>
      <c r="H3" s="26"/>
    </row>
    <row r="4" spans="1:8">
      <c r="A4" s="20"/>
    </row>
    <row r="5" spans="1:8">
      <c r="B5" s="26" t="s">
        <v>29</v>
      </c>
      <c r="C5" s="26"/>
      <c r="D5" s="26"/>
      <c r="E5" s="26"/>
      <c r="F5" s="26"/>
      <c r="G5" s="26"/>
      <c r="H5" s="26"/>
    </row>
    <row r="6" spans="1:8">
      <c r="B6" s="26" t="s">
        <v>3</v>
      </c>
      <c r="C6" s="26"/>
      <c r="D6" s="26"/>
      <c r="E6" s="26"/>
      <c r="F6" s="26"/>
      <c r="G6" s="26"/>
      <c r="H6" s="26"/>
    </row>
    <row r="7" spans="1:8">
      <c r="B7" s="20"/>
      <c r="C7" s="20"/>
      <c r="D7" s="20"/>
      <c r="E7" s="20"/>
      <c r="F7" s="20"/>
      <c r="G7" s="20"/>
      <c r="H7" s="20"/>
    </row>
    <row r="8" spans="1:8">
      <c r="B8" s="26" t="s">
        <v>34</v>
      </c>
      <c r="C8" s="26"/>
      <c r="D8" s="26"/>
      <c r="E8" s="26"/>
      <c r="F8" s="26"/>
      <c r="G8" s="26"/>
      <c r="H8" s="26"/>
    </row>
    <row r="9" spans="1:8" ht="15.75" thickBot="1">
      <c r="A9" s="17"/>
      <c r="B9" s="18"/>
      <c r="C9" s="18"/>
      <c r="D9" s="18"/>
      <c r="E9" s="18"/>
      <c r="F9" s="18"/>
      <c r="G9" s="18"/>
      <c r="H9" s="18"/>
    </row>
    <row r="10" spans="1:8" ht="16.5" thickTop="1" thickBot="1">
      <c r="A10" s="17"/>
      <c r="B10" s="27" t="s">
        <v>4</v>
      </c>
      <c r="C10" s="28"/>
      <c r="D10" s="28"/>
      <c r="E10" s="28"/>
      <c r="F10" s="28"/>
      <c r="G10" s="28"/>
      <c r="H10" s="29"/>
    </row>
    <row r="11" spans="1:8" ht="18.75" customHeight="1" thickTop="1" thickBot="1">
      <c r="A11" s="17"/>
      <c r="B11" s="30" t="s">
        <v>5</v>
      </c>
      <c r="C11" s="31" t="s">
        <v>6</v>
      </c>
      <c r="D11" s="31"/>
      <c r="E11" s="31"/>
      <c r="F11" s="31" t="s">
        <v>7</v>
      </c>
      <c r="G11" s="31" t="s">
        <v>8</v>
      </c>
      <c r="H11" s="32" t="s">
        <v>9</v>
      </c>
    </row>
    <row r="12" spans="1:8" ht="18.75" customHeight="1" thickTop="1" thickBot="1">
      <c r="A12" s="17"/>
      <c r="B12" s="30"/>
      <c r="C12" s="24" t="s">
        <v>10</v>
      </c>
      <c r="D12" s="24" t="s">
        <v>11</v>
      </c>
      <c r="E12" s="24" t="s">
        <v>12</v>
      </c>
      <c r="F12" s="31"/>
      <c r="G12" s="31"/>
      <c r="H12" s="32"/>
    </row>
    <row r="13" spans="1:8" ht="20.25" customHeight="1" thickTop="1" thickBot="1">
      <c r="A13" s="17"/>
      <c r="B13" s="1" t="s">
        <v>13</v>
      </c>
      <c r="C13" s="2">
        <v>1900</v>
      </c>
      <c r="D13" s="2">
        <v>1770</v>
      </c>
      <c r="E13" s="3">
        <f>SUM(C13:D13)</f>
        <v>3670</v>
      </c>
      <c r="F13" s="4">
        <v>183</v>
      </c>
      <c r="G13" s="4">
        <v>173</v>
      </c>
      <c r="H13" s="5">
        <v>56</v>
      </c>
    </row>
    <row r="14" spans="1:8" ht="20.25" customHeight="1" thickTop="1" thickBot="1">
      <c r="A14" s="17"/>
      <c r="B14" s="1" t="s">
        <v>14</v>
      </c>
      <c r="C14" s="2">
        <v>6723</v>
      </c>
      <c r="D14" s="2">
        <v>6617</v>
      </c>
      <c r="E14" s="3">
        <f t="shared" ref="E14:E15" si="0">SUM(C14:D14)</f>
        <v>13340</v>
      </c>
      <c r="F14" s="4">
        <v>524</v>
      </c>
      <c r="G14" s="4">
        <v>493</v>
      </c>
      <c r="H14" s="5">
        <v>61</v>
      </c>
    </row>
    <row r="15" spans="1:8" ht="20.25" customHeight="1" thickTop="1" thickBot="1">
      <c r="A15" s="17"/>
      <c r="B15" s="1" t="s">
        <v>15</v>
      </c>
      <c r="C15" s="2">
        <v>3323</v>
      </c>
      <c r="D15" s="2">
        <v>3237</v>
      </c>
      <c r="E15" s="3">
        <f t="shared" si="0"/>
        <v>6560</v>
      </c>
      <c r="F15" s="4">
        <v>214</v>
      </c>
      <c r="G15" s="4">
        <v>487</v>
      </c>
      <c r="H15" s="5">
        <v>28</v>
      </c>
    </row>
    <row r="16" spans="1:8" ht="20.25" customHeight="1" thickTop="1" thickBot="1">
      <c r="A16" s="17"/>
      <c r="B16" s="6" t="s">
        <v>16</v>
      </c>
      <c r="C16" s="7">
        <f>SUM(C13:C15)</f>
        <v>11946</v>
      </c>
      <c r="D16" s="7">
        <f>SUM(D13:D15)</f>
        <v>11624</v>
      </c>
      <c r="E16" s="7">
        <f t="shared" ref="E16:H16" si="1">SUM(E13:E15)</f>
        <v>23570</v>
      </c>
      <c r="F16" s="7">
        <f t="shared" si="1"/>
        <v>921</v>
      </c>
      <c r="G16" s="7">
        <f t="shared" si="1"/>
        <v>1153</v>
      </c>
      <c r="H16" s="8">
        <f t="shared" si="1"/>
        <v>145</v>
      </c>
    </row>
    <row r="17" spans="1:8" ht="20.25" customHeight="1" thickTop="1" thickBot="1">
      <c r="A17" s="17"/>
      <c r="B17" s="9" t="s">
        <v>17</v>
      </c>
      <c r="C17" s="7">
        <v>0</v>
      </c>
      <c r="D17" s="7">
        <v>69</v>
      </c>
      <c r="E17" s="7">
        <f>SUM(C17:D17)</f>
        <v>69</v>
      </c>
      <c r="F17" s="7">
        <v>15</v>
      </c>
      <c r="G17" s="7">
        <v>11</v>
      </c>
      <c r="H17" s="8">
        <v>4</v>
      </c>
    </row>
    <row r="18" spans="1:8" ht="20.25" customHeight="1" thickTop="1" thickBot="1">
      <c r="A18" s="17"/>
      <c r="B18" s="10" t="s">
        <v>18</v>
      </c>
      <c r="C18" s="2">
        <v>2552</v>
      </c>
      <c r="D18" s="2">
        <v>2527</v>
      </c>
      <c r="E18" s="3">
        <f t="shared" ref="E18:E19" si="2">SUM(C18:D18)</f>
        <v>5079</v>
      </c>
      <c r="F18" s="4">
        <v>139</v>
      </c>
      <c r="G18" s="4">
        <v>335</v>
      </c>
      <c r="H18" s="5">
        <v>16</v>
      </c>
    </row>
    <row r="19" spans="1:8" ht="20.25" customHeight="1" thickTop="1" thickBot="1">
      <c r="A19" s="17"/>
      <c r="B19" s="1" t="s">
        <v>19</v>
      </c>
      <c r="C19" s="2">
        <v>0</v>
      </c>
      <c r="D19" s="2">
        <v>0</v>
      </c>
      <c r="E19" s="3">
        <f t="shared" si="2"/>
        <v>0</v>
      </c>
      <c r="F19" s="4">
        <v>0</v>
      </c>
      <c r="G19" s="4">
        <v>0</v>
      </c>
      <c r="H19" s="5">
        <v>0</v>
      </c>
    </row>
    <row r="20" spans="1:8" ht="20.25" customHeight="1" thickTop="1" thickBot="1">
      <c r="A20" s="17"/>
      <c r="B20" s="6" t="s">
        <v>20</v>
      </c>
      <c r="C20" s="7">
        <f t="shared" ref="C20:H20" si="3">SUM(C18:C19)</f>
        <v>2552</v>
      </c>
      <c r="D20" s="7">
        <f t="shared" si="3"/>
        <v>2527</v>
      </c>
      <c r="E20" s="7">
        <f t="shared" si="3"/>
        <v>5079</v>
      </c>
      <c r="F20" s="7">
        <f t="shared" si="3"/>
        <v>139</v>
      </c>
      <c r="G20" s="7">
        <f t="shared" si="3"/>
        <v>335</v>
      </c>
      <c r="H20" s="8">
        <f t="shared" si="3"/>
        <v>16</v>
      </c>
    </row>
    <row r="21" spans="1:8" ht="20.25" customHeight="1" thickTop="1" thickBot="1">
      <c r="A21" s="17"/>
      <c r="B21" s="11" t="s">
        <v>27</v>
      </c>
      <c r="C21" s="2">
        <v>0</v>
      </c>
      <c r="D21" s="2">
        <v>0</v>
      </c>
      <c r="E21" s="3">
        <f t="shared" ref="E21:E24" si="4">SUM(C21:D21)</f>
        <v>0</v>
      </c>
      <c r="F21" s="4" t="s">
        <v>21</v>
      </c>
      <c r="G21" s="4">
        <v>0</v>
      </c>
      <c r="H21" s="5">
        <v>0</v>
      </c>
    </row>
    <row r="22" spans="1:8" ht="20.25" customHeight="1" thickTop="1" thickBot="1">
      <c r="A22" s="17"/>
      <c r="B22" s="12" t="s">
        <v>22</v>
      </c>
      <c r="C22" s="2">
        <v>0</v>
      </c>
      <c r="D22" s="2">
        <v>0</v>
      </c>
      <c r="E22" s="3">
        <f t="shared" si="4"/>
        <v>0</v>
      </c>
      <c r="F22" s="4" t="s">
        <v>21</v>
      </c>
      <c r="G22" s="4">
        <v>0</v>
      </c>
      <c r="H22" s="5">
        <v>0</v>
      </c>
    </row>
    <row r="23" spans="1:8" ht="20.25" customHeight="1" thickTop="1" thickBot="1">
      <c r="A23" s="17"/>
      <c r="B23" s="12" t="s">
        <v>23</v>
      </c>
      <c r="C23" s="2">
        <v>101</v>
      </c>
      <c r="D23" s="2">
        <v>113</v>
      </c>
      <c r="E23" s="3">
        <f t="shared" si="4"/>
        <v>214</v>
      </c>
      <c r="F23" s="4" t="s">
        <v>21</v>
      </c>
      <c r="G23" s="4">
        <v>57</v>
      </c>
      <c r="H23" s="5">
        <v>2</v>
      </c>
    </row>
    <row r="24" spans="1:8" ht="20.25" customHeight="1" thickTop="1" thickBot="1">
      <c r="A24" s="17"/>
      <c r="B24" s="12" t="s">
        <v>24</v>
      </c>
      <c r="C24" s="2">
        <v>8</v>
      </c>
      <c r="D24" s="2">
        <v>15</v>
      </c>
      <c r="E24" s="3">
        <f t="shared" si="4"/>
        <v>23</v>
      </c>
      <c r="F24" s="4" t="s">
        <v>21</v>
      </c>
      <c r="G24" s="4">
        <v>3</v>
      </c>
      <c r="H24" s="5">
        <v>1</v>
      </c>
    </row>
    <row r="25" spans="1:8" ht="20.25" customHeight="1" thickTop="1" thickBot="1">
      <c r="A25" s="17"/>
      <c r="B25" s="6" t="s">
        <v>25</v>
      </c>
      <c r="C25" s="7">
        <f>SUM(C21:C24)</f>
        <v>109</v>
      </c>
      <c r="D25" s="7">
        <f>SUM(D21:D24)</f>
        <v>128</v>
      </c>
      <c r="E25" s="7">
        <f>SUM(E21:E24)</f>
        <v>237</v>
      </c>
      <c r="F25" s="7">
        <v>0</v>
      </c>
      <c r="G25" s="7">
        <f>SUM(G21:G24)</f>
        <v>60</v>
      </c>
      <c r="H25" s="8">
        <f>SUM(H21:H24)</f>
        <v>3</v>
      </c>
    </row>
    <row r="26" spans="1:8" ht="20.25" customHeight="1" thickTop="1" thickBot="1">
      <c r="A26" s="17"/>
      <c r="B26" s="13" t="s">
        <v>26</v>
      </c>
      <c r="C26" s="14">
        <f t="shared" ref="C26:H26" si="5">+C25+C20+C17+C16</f>
        <v>14607</v>
      </c>
      <c r="D26" s="14">
        <f t="shared" si="5"/>
        <v>14348</v>
      </c>
      <c r="E26" s="14">
        <f t="shared" si="5"/>
        <v>28955</v>
      </c>
      <c r="F26" s="14">
        <f t="shared" si="5"/>
        <v>1075</v>
      </c>
      <c r="G26" s="14">
        <f t="shared" si="5"/>
        <v>1559</v>
      </c>
      <c r="H26" s="22">
        <f t="shared" si="5"/>
        <v>168</v>
      </c>
    </row>
    <row r="27" spans="1:8" ht="15.75" thickTop="1"/>
    <row r="28" spans="1:8">
      <c r="B28" s="19" t="s">
        <v>28</v>
      </c>
    </row>
  </sheetData>
  <mergeCells count="12">
    <mergeCell ref="B10:H10"/>
    <mergeCell ref="B11:B12"/>
    <mergeCell ref="C11:E11"/>
    <mergeCell ref="F11:F12"/>
    <mergeCell ref="G11:G12"/>
    <mergeCell ref="H11:H12"/>
    <mergeCell ref="B8:H8"/>
    <mergeCell ref="B1:H1"/>
    <mergeCell ref="B2:H2"/>
    <mergeCell ref="B3:H3"/>
    <mergeCell ref="B5:H5"/>
    <mergeCell ref="B6:H6"/>
  </mergeCells>
  <pageMargins left="0.49" right="0.44" top="0.74803149606299213" bottom="0.74803149606299213" header="0.31496062992125984" footer="0.31496062992125984"/>
  <pageSetup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7" workbookViewId="0">
      <selection activeCell="H19" sqref="H19"/>
    </sheetView>
  </sheetViews>
  <sheetFormatPr baseColWidth="10" defaultRowHeight="15"/>
  <cols>
    <col min="1" max="1" width="2.140625" style="15" customWidth="1"/>
    <col min="2" max="2" width="30" style="15" customWidth="1"/>
    <col min="3" max="5" width="11.42578125" style="15"/>
    <col min="6" max="6" width="12.5703125" style="15" customWidth="1"/>
    <col min="7" max="7" width="11.42578125" style="15"/>
    <col min="8" max="8" width="12.42578125" style="15" customWidth="1"/>
    <col min="9" max="16384" width="11.42578125" style="15"/>
  </cols>
  <sheetData>
    <row r="1" spans="1:8">
      <c r="B1" s="26" t="s">
        <v>0</v>
      </c>
      <c r="C1" s="26"/>
      <c r="D1" s="26"/>
      <c r="E1" s="26"/>
      <c r="F1" s="26"/>
      <c r="G1" s="26"/>
      <c r="H1" s="26"/>
    </row>
    <row r="2" spans="1:8">
      <c r="B2" s="26" t="s">
        <v>1</v>
      </c>
      <c r="C2" s="26"/>
      <c r="D2" s="26"/>
      <c r="E2" s="26"/>
      <c r="F2" s="26"/>
      <c r="G2" s="26"/>
      <c r="H2" s="26"/>
    </row>
    <row r="3" spans="1:8">
      <c r="B3" s="26" t="s">
        <v>2</v>
      </c>
      <c r="C3" s="26"/>
      <c r="D3" s="26"/>
      <c r="E3" s="26"/>
      <c r="F3" s="26"/>
      <c r="G3" s="26"/>
      <c r="H3" s="26"/>
    </row>
    <row r="4" spans="1:8">
      <c r="A4" s="20"/>
    </row>
    <row r="5" spans="1:8">
      <c r="B5" s="26" t="s">
        <v>29</v>
      </c>
      <c r="C5" s="26"/>
      <c r="D5" s="26"/>
      <c r="E5" s="26"/>
      <c r="F5" s="26"/>
      <c r="G5" s="26"/>
      <c r="H5" s="26"/>
    </row>
    <row r="6" spans="1:8">
      <c r="B6" s="26" t="s">
        <v>3</v>
      </c>
      <c r="C6" s="26"/>
      <c r="D6" s="26"/>
      <c r="E6" s="26"/>
      <c r="F6" s="26"/>
      <c r="G6" s="26"/>
      <c r="H6" s="26"/>
    </row>
    <row r="7" spans="1:8">
      <c r="B7" s="20"/>
      <c r="C7" s="20"/>
      <c r="D7" s="20"/>
      <c r="E7" s="20"/>
      <c r="F7" s="20"/>
      <c r="G7" s="20"/>
      <c r="H7" s="20"/>
    </row>
    <row r="8" spans="1:8">
      <c r="B8" s="26" t="s">
        <v>33</v>
      </c>
      <c r="C8" s="26"/>
      <c r="D8" s="26"/>
      <c r="E8" s="26"/>
      <c r="F8" s="26"/>
      <c r="G8" s="26"/>
      <c r="H8" s="26"/>
    </row>
    <row r="9" spans="1:8" ht="15.75" thickBot="1">
      <c r="A9" s="17"/>
      <c r="B9" s="18"/>
      <c r="C9" s="18"/>
      <c r="D9" s="18"/>
      <c r="E9" s="18"/>
      <c r="F9" s="18"/>
      <c r="G9" s="18"/>
      <c r="H9" s="18"/>
    </row>
    <row r="10" spans="1:8" ht="16.5" thickTop="1" thickBot="1">
      <c r="A10" s="17"/>
      <c r="B10" s="27" t="s">
        <v>4</v>
      </c>
      <c r="C10" s="28"/>
      <c r="D10" s="28"/>
      <c r="E10" s="28"/>
      <c r="F10" s="28"/>
      <c r="G10" s="28"/>
      <c r="H10" s="29"/>
    </row>
    <row r="11" spans="1:8" ht="18.75" customHeight="1" thickTop="1" thickBot="1">
      <c r="A11" s="17"/>
      <c r="B11" s="30" t="s">
        <v>5</v>
      </c>
      <c r="C11" s="31" t="s">
        <v>6</v>
      </c>
      <c r="D11" s="31"/>
      <c r="E11" s="31"/>
      <c r="F11" s="31" t="s">
        <v>7</v>
      </c>
      <c r="G11" s="31" t="s">
        <v>8</v>
      </c>
      <c r="H11" s="32" t="s">
        <v>9</v>
      </c>
    </row>
    <row r="12" spans="1:8" ht="18.75" customHeight="1" thickTop="1" thickBot="1">
      <c r="A12" s="17"/>
      <c r="B12" s="30"/>
      <c r="C12" s="24" t="s">
        <v>10</v>
      </c>
      <c r="D12" s="24" t="s">
        <v>11</v>
      </c>
      <c r="E12" s="24" t="s">
        <v>12</v>
      </c>
      <c r="F12" s="31"/>
      <c r="G12" s="31"/>
      <c r="H12" s="32"/>
    </row>
    <row r="13" spans="1:8" ht="20.25" customHeight="1" thickTop="1" thickBot="1">
      <c r="A13" s="17"/>
      <c r="B13" s="1" t="s">
        <v>13</v>
      </c>
      <c r="C13" s="2">
        <v>24052</v>
      </c>
      <c r="D13" s="2">
        <v>23583</v>
      </c>
      <c r="E13" s="3">
        <f>SUM(C13:D13)</f>
        <v>47635</v>
      </c>
      <c r="F13" s="4">
        <v>2121</v>
      </c>
      <c r="G13" s="4">
        <v>2108</v>
      </c>
      <c r="H13" s="5">
        <v>576</v>
      </c>
    </row>
    <row r="14" spans="1:8" ht="20.25" customHeight="1" thickTop="1" thickBot="1">
      <c r="A14" s="17"/>
      <c r="B14" s="1" t="s">
        <v>14</v>
      </c>
      <c r="C14" s="2">
        <v>98018</v>
      </c>
      <c r="D14" s="2">
        <v>94902</v>
      </c>
      <c r="E14" s="3">
        <f t="shared" ref="E14:E15" si="0">SUM(C14:D14)</f>
        <v>192920</v>
      </c>
      <c r="F14" s="4">
        <v>7081</v>
      </c>
      <c r="G14" s="4">
        <v>6959</v>
      </c>
      <c r="H14" s="5">
        <v>686</v>
      </c>
    </row>
    <row r="15" spans="1:8" ht="20.25" customHeight="1" thickTop="1" thickBot="1">
      <c r="A15" s="17"/>
      <c r="B15" s="1" t="s">
        <v>15</v>
      </c>
      <c r="C15" s="2">
        <v>48891</v>
      </c>
      <c r="D15" s="2">
        <v>48349</v>
      </c>
      <c r="E15" s="3">
        <f t="shared" si="0"/>
        <v>97240</v>
      </c>
      <c r="F15" s="4">
        <v>2872</v>
      </c>
      <c r="G15" s="4">
        <v>5906</v>
      </c>
      <c r="H15" s="5">
        <v>285</v>
      </c>
    </row>
    <row r="16" spans="1:8" ht="20.25" customHeight="1" thickTop="1" thickBot="1">
      <c r="A16" s="17"/>
      <c r="B16" s="6" t="s">
        <v>16</v>
      </c>
      <c r="C16" s="7">
        <f>SUM(C13:C15)</f>
        <v>170961</v>
      </c>
      <c r="D16" s="7">
        <f>SUM(D13:D15)</f>
        <v>166834</v>
      </c>
      <c r="E16" s="7">
        <f t="shared" ref="E16:H16" si="1">SUM(E13:E15)</f>
        <v>337795</v>
      </c>
      <c r="F16" s="7">
        <f t="shared" si="1"/>
        <v>12074</v>
      </c>
      <c r="G16" s="7">
        <f t="shared" si="1"/>
        <v>14973</v>
      </c>
      <c r="H16" s="8">
        <f t="shared" si="1"/>
        <v>1547</v>
      </c>
    </row>
    <row r="17" spans="1:8" ht="20.25" customHeight="1" thickTop="1" thickBot="1">
      <c r="A17" s="17"/>
      <c r="B17" s="9" t="s">
        <v>17</v>
      </c>
      <c r="C17" s="7">
        <v>4327</v>
      </c>
      <c r="D17" s="7">
        <v>3490</v>
      </c>
      <c r="E17" s="7">
        <f>SUM(C17:D17)</f>
        <v>7817</v>
      </c>
      <c r="F17" s="7">
        <v>651</v>
      </c>
      <c r="G17" s="7">
        <v>395</v>
      </c>
      <c r="H17" s="8">
        <v>91</v>
      </c>
    </row>
    <row r="18" spans="1:8" ht="20.25" customHeight="1" thickTop="1" thickBot="1">
      <c r="A18" s="17"/>
      <c r="B18" s="10" t="s">
        <v>18</v>
      </c>
      <c r="C18" s="2">
        <v>29355</v>
      </c>
      <c r="D18" s="2">
        <v>30589</v>
      </c>
      <c r="E18" s="3">
        <f t="shared" ref="E18:E19" si="2">SUM(C18:D18)</f>
        <v>59944</v>
      </c>
      <c r="F18" s="4">
        <v>1593</v>
      </c>
      <c r="G18" s="4">
        <v>4155</v>
      </c>
      <c r="H18" s="5">
        <v>145</v>
      </c>
    </row>
    <row r="19" spans="1:8" ht="20.25" customHeight="1" thickTop="1" thickBot="1">
      <c r="A19" s="17"/>
      <c r="B19" s="1" t="s">
        <v>19</v>
      </c>
      <c r="C19" s="2">
        <v>643</v>
      </c>
      <c r="D19" s="2">
        <v>455</v>
      </c>
      <c r="E19" s="3">
        <f t="shared" si="2"/>
        <v>1098</v>
      </c>
      <c r="F19" s="4">
        <v>61</v>
      </c>
      <c r="G19" s="4">
        <v>117</v>
      </c>
      <c r="H19" s="5">
        <v>13</v>
      </c>
    </row>
    <row r="20" spans="1:8" ht="20.25" customHeight="1" thickTop="1" thickBot="1">
      <c r="A20" s="17"/>
      <c r="B20" s="6" t="s">
        <v>20</v>
      </c>
      <c r="C20" s="7">
        <f t="shared" ref="C20:H20" si="3">SUM(C18:C19)</f>
        <v>29998</v>
      </c>
      <c r="D20" s="7">
        <f t="shared" si="3"/>
        <v>31044</v>
      </c>
      <c r="E20" s="7">
        <f t="shared" si="3"/>
        <v>61042</v>
      </c>
      <c r="F20" s="7">
        <f t="shared" si="3"/>
        <v>1654</v>
      </c>
      <c r="G20" s="7">
        <f t="shared" si="3"/>
        <v>4272</v>
      </c>
      <c r="H20" s="8">
        <f t="shared" si="3"/>
        <v>158</v>
      </c>
    </row>
    <row r="21" spans="1:8" ht="20.25" customHeight="1" thickTop="1" thickBot="1">
      <c r="A21" s="17"/>
      <c r="B21" s="11" t="s">
        <v>27</v>
      </c>
      <c r="C21" s="2">
        <v>2028</v>
      </c>
      <c r="D21" s="2">
        <v>999</v>
      </c>
      <c r="E21" s="3">
        <f t="shared" ref="E21:E24" si="4">SUM(C21:D21)</f>
        <v>3027</v>
      </c>
      <c r="F21" s="4" t="s">
        <v>21</v>
      </c>
      <c r="G21" s="4">
        <v>184</v>
      </c>
      <c r="H21" s="5">
        <v>1</v>
      </c>
    </row>
    <row r="22" spans="1:8" ht="20.25" customHeight="1" thickTop="1" thickBot="1">
      <c r="A22" s="17"/>
      <c r="B22" s="12" t="s">
        <v>22</v>
      </c>
      <c r="C22" s="2">
        <v>237</v>
      </c>
      <c r="D22" s="2">
        <v>910</v>
      </c>
      <c r="E22" s="3">
        <f t="shared" si="4"/>
        <v>1147</v>
      </c>
      <c r="F22" s="4" t="s">
        <v>21</v>
      </c>
      <c r="G22" s="4">
        <v>139</v>
      </c>
      <c r="H22" s="5">
        <v>4</v>
      </c>
    </row>
    <row r="23" spans="1:8" ht="20.25" customHeight="1" thickTop="1" thickBot="1">
      <c r="A23" s="17"/>
      <c r="B23" s="12" t="s">
        <v>23</v>
      </c>
      <c r="C23" s="2">
        <v>19815</v>
      </c>
      <c r="D23" s="2">
        <v>20465</v>
      </c>
      <c r="E23" s="3">
        <f t="shared" si="4"/>
        <v>40280</v>
      </c>
      <c r="F23" s="4" t="s">
        <v>21</v>
      </c>
      <c r="G23" s="4">
        <v>4188</v>
      </c>
      <c r="H23" s="5">
        <v>44</v>
      </c>
    </row>
    <row r="24" spans="1:8" ht="20.25" customHeight="1" thickTop="1" thickBot="1">
      <c r="A24" s="17"/>
      <c r="B24" s="12" t="s">
        <v>24</v>
      </c>
      <c r="C24" s="2">
        <v>1151</v>
      </c>
      <c r="D24" s="2">
        <v>1343</v>
      </c>
      <c r="E24" s="3">
        <f t="shared" si="4"/>
        <v>2494</v>
      </c>
      <c r="F24" s="4" t="s">
        <v>21</v>
      </c>
      <c r="G24" s="4">
        <v>424</v>
      </c>
      <c r="H24" s="5">
        <v>25</v>
      </c>
    </row>
    <row r="25" spans="1:8" ht="20.25" customHeight="1" thickTop="1" thickBot="1">
      <c r="A25" s="17"/>
      <c r="B25" s="6" t="s">
        <v>25</v>
      </c>
      <c r="C25" s="7">
        <f>SUM(C21:C24)</f>
        <v>23231</v>
      </c>
      <c r="D25" s="7">
        <f>SUM(D21:D24)</f>
        <v>23717</v>
      </c>
      <c r="E25" s="7">
        <f>SUM(E21:E24)</f>
        <v>46948</v>
      </c>
      <c r="F25" s="7">
        <v>0</v>
      </c>
      <c r="G25" s="7">
        <f>SUM(G21:G24)</f>
        <v>4935</v>
      </c>
      <c r="H25" s="8">
        <f>SUM(H21:H24)</f>
        <v>74</v>
      </c>
    </row>
    <row r="26" spans="1:8" ht="20.25" customHeight="1" thickTop="1" thickBot="1">
      <c r="A26" s="17"/>
      <c r="B26" s="13" t="s">
        <v>26</v>
      </c>
      <c r="C26" s="14">
        <f t="shared" ref="C26:G26" si="5">+C25+C20+C17+C16</f>
        <v>228517</v>
      </c>
      <c r="D26" s="14">
        <f t="shared" si="5"/>
        <v>225085</v>
      </c>
      <c r="E26" s="14">
        <f>+E25+E20+E17+E16</f>
        <v>453602</v>
      </c>
      <c r="F26" s="14">
        <f t="shared" si="5"/>
        <v>14379</v>
      </c>
      <c r="G26" s="14">
        <f t="shared" si="5"/>
        <v>24575</v>
      </c>
      <c r="H26" s="22">
        <f>+H25+H20+H17+H16</f>
        <v>1870</v>
      </c>
    </row>
    <row r="27" spans="1:8" ht="15.75" thickTop="1"/>
    <row r="28" spans="1:8">
      <c r="B28" s="19" t="s">
        <v>28</v>
      </c>
    </row>
  </sheetData>
  <mergeCells count="12">
    <mergeCell ref="B10:H10"/>
    <mergeCell ref="B11:B12"/>
    <mergeCell ref="C11:E11"/>
    <mergeCell ref="F11:F12"/>
    <mergeCell ref="G11:G12"/>
    <mergeCell ref="H11:H12"/>
    <mergeCell ref="B8:H8"/>
    <mergeCell ref="B1:H1"/>
    <mergeCell ref="B2:H2"/>
    <mergeCell ref="B3:H3"/>
    <mergeCell ref="B5:H5"/>
    <mergeCell ref="B6:H6"/>
  </mergeCells>
  <pageMargins left="0.49" right="0.44" top="0.74803149606299213" bottom="0.74803149606299213" header="0.31496062992125984" footer="0.31496062992125984"/>
  <pageSetup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7" sqref="G27"/>
    </sheetView>
  </sheetViews>
  <sheetFormatPr baseColWidth="10" defaultRowHeight="15"/>
  <cols>
    <col min="1" max="1" width="2.140625" style="15" customWidth="1"/>
    <col min="2" max="2" width="30" style="15" customWidth="1"/>
    <col min="3" max="5" width="11.42578125" style="15"/>
    <col min="6" max="6" width="12.5703125" style="15" customWidth="1"/>
    <col min="7" max="7" width="11.42578125" style="15"/>
    <col min="8" max="8" width="12.42578125" style="15" customWidth="1"/>
    <col min="9" max="16384" width="11.42578125" style="15"/>
  </cols>
  <sheetData>
    <row r="1" spans="1:8">
      <c r="B1" s="26" t="s">
        <v>0</v>
      </c>
      <c r="C1" s="26"/>
      <c r="D1" s="26"/>
      <c r="E1" s="26"/>
      <c r="F1" s="26"/>
      <c r="G1" s="26"/>
      <c r="H1" s="26"/>
    </row>
    <row r="2" spans="1:8">
      <c r="B2" s="26" t="s">
        <v>1</v>
      </c>
      <c r="C2" s="26"/>
      <c r="D2" s="26"/>
      <c r="E2" s="26"/>
      <c r="F2" s="26"/>
      <c r="G2" s="26"/>
      <c r="H2" s="26"/>
    </row>
    <row r="3" spans="1:8">
      <c r="B3" s="26" t="s">
        <v>2</v>
      </c>
      <c r="C3" s="26"/>
      <c r="D3" s="26"/>
      <c r="E3" s="26"/>
      <c r="F3" s="26"/>
      <c r="G3" s="26"/>
      <c r="H3" s="26"/>
    </row>
    <row r="4" spans="1:8">
      <c r="A4" s="20"/>
    </row>
    <row r="5" spans="1:8">
      <c r="B5" s="26" t="s">
        <v>29</v>
      </c>
      <c r="C5" s="26"/>
      <c r="D5" s="26"/>
      <c r="E5" s="26"/>
      <c r="F5" s="26"/>
      <c r="G5" s="26"/>
      <c r="H5" s="26"/>
    </row>
    <row r="6" spans="1:8">
      <c r="B6" s="26" t="s">
        <v>3</v>
      </c>
      <c r="C6" s="26"/>
      <c r="D6" s="26"/>
      <c r="E6" s="26"/>
      <c r="F6" s="26"/>
      <c r="G6" s="26"/>
      <c r="H6" s="26"/>
    </row>
    <row r="7" spans="1:8">
      <c r="B7" s="20"/>
      <c r="C7" s="20"/>
      <c r="D7" s="20"/>
      <c r="E7" s="20"/>
      <c r="F7" s="20"/>
      <c r="G7" s="20"/>
      <c r="H7" s="20"/>
    </row>
    <row r="8" spans="1:8">
      <c r="B8" s="26" t="s">
        <v>31</v>
      </c>
      <c r="C8" s="26"/>
      <c r="D8" s="26"/>
      <c r="E8" s="26"/>
      <c r="F8" s="26"/>
      <c r="G8" s="26"/>
      <c r="H8" s="26"/>
    </row>
    <row r="9" spans="1:8" ht="15.75" thickBot="1">
      <c r="A9" s="17"/>
      <c r="B9" s="18"/>
      <c r="C9" s="18"/>
      <c r="D9" s="18"/>
      <c r="E9" s="18"/>
      <c r="F9" s="18"/>
      <c r="G9" s="18"/>
      <c r="H9" s="18"/>
    </row>
    <row r="10" spans="1:8" ht="16.5" thickTop="1" thickBot="1">
      <c r="A10" s="17"/>
      <c r="B10" s="27" t="s">
        <v>4</v>
      </c>
      <c r="C10" s="28"/>
      <c r="D10" s="28"/>
      <c r="E10" s="28"/>
      <c r="F10" s="28"/>
      <c r="G10" s="28"/>
      <c r="H10" s="29"/>
    </row>
    <row r="11" spans="1:8" ht="18.75" customHeight="1" thickTop="1" thickBot="1">
      <c r="A11" s="17"/>
      <c r="B11" s="30" t="s">
        <v>5</v>
      </c>
      <c r="C11" s="31" t="s">
        <v>6</v>
      </c>
      <c r="D11" s="31"/>
      <c r="E11" s="31"/>
      <c r="F11" s="31" t="s">
        <v>7</v>
      </c>
      <c r="G11" s="31" t="s">
        <v>8</v>
      </c>
      <c r="H11" s="32" t="s">
        <v>9</v>
      </c>
    </row>
    <row r="12" spans="1:8" ht="18.75" customHeight="1" thickTop="1" thickBot="1">
      <c r="A12" s="17"/>
      <c r="B12" s="30"/>
      <c r="C12" s="24" t="s">
        <v>10</v>
      </c>
      <c r="D12" s="24" t="s">
        <v>11</v>
      </c>
      <c r="E12" s="24" t="s">
        <v>12</v>
      </c>
      <c r="F12" s="31"/>
      <c r="G12" s="31"/>
      <c r="H12" s="32"/>
    </row>
    <row r="13" spans="1:8" ht="20.25" customHeight="1" thickTop="1" thickBot="1">
      <c r="A13" s="17"/>
      <c r="B13" s="1" t="s">
        <v>13</v>
      </c>
      <c r="C13" s="2">
        <v>1906</v>
      </c>
      <c r="D13" s="2">
        <v>1876</v>
      </c>
      <c r="E13" s="3">
        <f>SUM(C13:D13)</f>
        <v>3782</v>
      </c>
      <c r="F13" s="4">
        <v>204</v>
      </c>
      <c r="G13" s="4">
        <v>188</v>
      </c>
      <c r="H13" s="5">
        <v>61</v>
      </c>
    </row>
    <row r="14" spans="1:8" ht="20.25" customHeight="1" thickTop="1" thickBot="1">
      <c r="A14" s="17"/>
      <c r="B14" s="1" t="s">
        <v>14</v>
      </c>
      <c r="C14" s="2">
        <v>6257</v>
      </c>
      <c r="D14" s="2">
        <v>5983</v>
      </c>
      <c r="E14" s="3">
        <f t="shared" ref="E14:E15" si="0">SUM(C14:D14)</f>
        <v>12240</v>
      </c>
      <c r="F14" s="4">
        <v>560</v>
      </c>
      <c r="G14" s="4">
        <v>508</v>
      </c>
      <c r="H14" s="5">
        <v>71</v>
      </c>
    </row>
    <row r="15" spans="1:8" ht="20.25" customHeight="1" thickTop="1" thickBot="1">
      <c r="A15" s="17"/>
      <c r="B15" s="1" t="s">
        <v>15</v>
      </c>
      <c r="C15" s="2">
        <v>3280</v>
      </c>
      <c r="D15" s="2">
        <v>3202</v>
      </c>
      <c r="E15" s="3">
        <f t="shared" si="0"/>
        <v>6482</v>
      </c>
      <c r="F15" s="4">
        <v>209</v>
      </c>
      <c r="G15" s="4">
        <v>464</v>
      </c>
      <c r="H15" s="5">
        <v>25</v>
      </c>
    </row>
    <row r="16" spans="1:8" ht="20.25" customHeight="1" thickTop="1" thickBot="1">
      <c r="A16" s="17"/>
      <c r="B16" s="6" t="s">
        <v>16</v>
      </c>
      <c r="C16" s="7">
        <f>SUM(C13:C15)</f>
        <v>11443</v>
      </c>
      <c r="D16" s="7">
        <f>SUM(D13:D15)</f>
        <v>11061</v>
      </c>
      <c r="E16" s="7">
        <f t="shared" ref="E16:H16" si="1">SUM(E13:E15)</f>
        <v>22504</v>
      </c>
      <c r="F16" s="7">
        <f t="shared" si="1"/>
        <v>973</v>
      </c>
      <c r="G16" s="7">
        <f t="shared" si="1"/>
        <v>1160</v>
      </c>
      <c r="H16" s="8">
        <f t="shared" si="1"/>
        <v>157</v>
      </c>
    </row>
    <row r="17" spans="1:8" ht="20.25" customHeight="1" thickTop="1" thickBot="1">
      <c r="A17" s="17"/>
      <c r="B17" s="9" t="s">
        <v>17</v>
      </c>
      <c r="C17" s="7">
        <v>2015</v>
      </c>
      <c r="D17" s="7">
        <v>1012</v>
      </c>
      <c r="E17" s="7">
        <f>SUM(C17:D17)</f>
        <v>3027</v>
      </c>
      <c r="F17" s="7">
        <v>148</v>
      </c>
      <c r="G17" s="7">
        <v>17</v>
      </c>
      <c r="H17" s="8">
        <v>6</v>
      </c>
    </row>
    <row r="18" spans="1:8" ht="20.25" customHeight="1" thickTop="1" thickBot="1">
      <c r="A18" s="17"/>
      <c r="B18" s="10" t="s">
        <v>18</v>
      </c>
      <c r="C18" s="2">
        <v>2264</v>
      </c>
      <c r="D18" s="2">
        <v>2248</v>
      </c>
      <c r="E18" s="3">
        <f t="shared" ref="E18:E19" si="2">SUM(C18:D18)</f>
        <v>4512</v>
      </c>
      <c r="F18" s="4">
        <v>119</v>
      </c>
      <c r="G18" s="4">
        <v>372</v>
      </c>
      <c r="H18" s="5">
        <v>15</v>
      </c>
    </row>
    <row r="19" spans="1:8" ht="20.25" customHeight="1" thickTop="1" thickBot="1">
      <c r="A19" s="17"/>
      <c r="B19" s="1" t="s">
        <v>19</v>
      </c>
      <c r="C19" s="2">
        <v>0</v>
      </c>
      <c r="D19" s="2">
        <v>0</v>
      </c>
      <c r="E19" s="3">
        <f t="shared" si="2"/>
        <v>0</v>
      </c>
      <c r="F19" s="4">
        <v>0</v>
      </c>
      <c r="G19" s="4">
        <v>0</v>
      </c>
      <c r="H19" s="5">
        <v>0</v>
      </c>
    </row>
    <row r="20" spans="1:8" ht="20.25" customHeight="1" thickTop="1" thickBot="1">
      <c r="A20" s="17"/>
      <c r="B20" s="6" t="s">
        <v>20</v>
      </c>
      <c r="C20" s="7">
        <f t="shared" ref="C20:H20" si="3">SUM(C18:C19)</f>
        <v>2264</v>
      </c>
      <c r="D20" s="7">
        <f t="shared" si="3"/>
        <v>2248</v>
      </c>
      <c r="E20" s="7">
        <f t="shared" si="3"/>
        <v>4512</v>
      </c>
      <c r="F20" s="7">
        <f t="shared" si="3"/>
        <v>119</v>
      </c>
      <c r="G20" s="7">
        <f t="shared" si="3"/>
        <v>372</v>
      </c>
      <c r="H20" s="8">
        <f t="shared" si="3"/>
        <v>15</v>
      </c>
    </row>
    <row r="21" spans="1:8" ht="20.25" customHeight="1" thickTop="1" thickBot="1">
      <c r="A21" s="17"/>
      <c r="B21" s="11" t="s">
        <v>27</v>
      </c>
      <c r="C21" s="2">
        <v>0</v>
      </c>
      <c r="D21" s="2">
        <v>0</v>
      </c>
      <c r="E21" s="3">
        <f t="shared" ref="E21:E24" si="4">SUM(C21:D21)</f>
        <v>0</v>
      </c>
      <c r="F21" s="4" t="s">
        <v>21</v>
      </c>
      <c r="G21" s="4">
        <v>0</v>
      </c>
      <c r="H21" s="5">
        <v>0</v>
      </c>
    </row>
    <row r="22" spans="1:8" ht="20.25" customHeight="1" thickTop="1" thickBot="1">
      <c r="A22" s="17"/>
      <c r="B22" s="12" t="s">
        <v>22</v>
      </c>
      <c r="C22" s="2">
        <v>0</v>
      </c>
      <c r="D22" s="2">
        <v>0</v>
      </c>
      <c r="E22" s="3">
        <f t="shared" si="4"/>
        <v>0</v>
      </c>
      <c r="F22" s="4" t="s">
        <v>21</v>
      </c>
      <c r="G22" s="4">
        <v>0</v>
      </c>
      <c r="H22" s="5">
        <v>0</v>
      </c>
    </row>
    <row r="23" spans="1:8" ht="20.25" customHeight="1" thickTop="1" thickBot="1">
      <c r="A23" s="17"/>
      <c r="B23" s="12" t="s">
        <v>23</v>
      </c>
      <c r="C23" s="2">
        <v>450</v>
      </c>
      <c r="D23" s="2">
        <v>261</v>
      </c>
      <c r="E23" s="3">
        <f t="shared" si="4"/>
        <v>711</v>
      </c>
      <c r="F23" s="4" t="s">
        <v>21</v>
      </c>
      <c r="G23" s="4">
        <v>80</v>
      </c>
      <c r="H23" s="5">
        <v>2</v>
      </c>
    </row>
    <row r="24" spans="1:8" ht="20.25" customHeight="1" thickTop="1" thickBot="1">
      <c r="A24" s="17"/>
      <c r="B24" s="12" t="s">
        <v>24</v>
      </c>
      <c r="C24" s="2">
        <v>0</v>
      </c>
      <c r="D24" s="2">
        <v>0</v>
      </c>
      <c r="E24" s="3">
        <f t="shared" si="4"/>
        <v>0</v>
      </c>
      <c r="F24" s="4" t="s">
        <v>21</v>
      </c>
      <c r="G24" s="4">
        <v>0</v>
      </c>
      <c r="H24" s="5">
        <v>0</v>
      </c>
    </row>
    <row r="25" spans="1:8" ht="20.25" customHeight="1" thickTop="1" thickBot="1">
      <c r="A25" s="17"/>
      <c r="B25" s="6" t="s">
        <v>25</v>
      </c>
      <c r="C25" s="7">
        <f>SUM(C21:C24)</f>
        <v>450</v>
      </c>
      <c r="D25" s="7">
        <f>SUM(D21:D24)</f>
        <v>261</v>
      </c>
      <c r="E25" s="7">
        <f>SUM(E21:E24)</f>
        <v>711</v>
      </c>
      <c r="F25" s="7">
        <v>0</v>
      </c>
      <c r="G25" s="7">
        <f>SUM(G21:G24)</f>
        <v>80</v>
      </c>
      <c r="H25" s="8">
        <f>SUM(H21:H24)</f>
        <v>2</v>
      </c>
    </row>
    <row r="26" spans="1:8" ht="20.25" customHeight="1" thickTop="1" thickBot="1">
      <c r="A26" s="17"/>
      <c r="B26" s="13" t="s">
        <v>26</v>
      </c>
      <c r="C26" s="14">
        <f t="shared" ref="C26:H26" si="5">+C25+C20+C17+C16</f>
        <v>16172</v>
      </c>
      <c r="D26" s="14">
        <f>+D25+D20+D17+D16</f>
        <v>14582</v>
      </c>
      <c r="E26" s="14">
        <f t="shared" si="5"/>
        <v>30754</v>
      </c>
      <c r="F26" s="14">
        <f t="shared" si="5"/>
        <v>1240</v>
      </c>
      <c r="G26" s="14">
        <f>+G25+G20+G17+G16</f>
        <v>1629</v>
      </c>
      <c r="H26" s="22">
        <f t="shared" si="5"/>
        <v>180</v>
      </c>
    </row>
    <row r="27" spans="1:8" ht="15.75" thickTop="1"/>
    <row r="28" spans="1:8">
      <c r="B28" s="19" t="s">
        <v>28</v>
      </c>
    </row>
  </sheetData>
  <mergeCells count="12">
    <mergeCell ref="B10:H10"/>
    <mergeCell ref="B11:B12"/>
    <mergeCell ref="C11:E11"/>
    <mergeCell ref="F11:F12"/>
    <mergeCell ref="G11:G12"/>
    <mergeCell ref="H11:H12"/>
    <mergeCell ref="B8:H8"/>
    <mergeCell ref="B1:H1"/>
    <mergeCell ref="B2:H2"/>
    <mergeCell ref="B3:H3"/>
    <mergeCell ref="B5:H5"/>
    <mergeCell ref="B6:H6"/>
  </mergeCells>
  <pageMargins left="0.49" right="0.44" top="0.74803149606299213" bottom="0.74803149606299213" header="0.31496062992125984" footer="0.31496062992125984"/>
  <pageSetup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18" sqref="C18"/>
    </sheetView>
  </sheetViews>
  <sheetFormatPr baseColWidth="10" defaultRowHeight="15"/>
  <cols>
    <col min="1" max="1" width="2.140625" style="15" customWidth="1"/>
    <col min="2" max="2" width="30" style="15" customWidth="1"/>
    <col min="3" max="5" width="11.42578125" style="15"/>
    <col min="6" max="6" width="12.5703125" style="15" customWidth="1"/>
    <col min="7" max="7" width="11.42578125" style="15"/>
    <col min="8" max="8" width="12.42578125" style="15" customWidth="1"/>
    <col min="9" max="16384" width="11.42578125" style="15"/>
  </cols>
  <sheetData>
    <row r="1" spans="1:8">
      <c r="B1" s="26" t="s">
        <v>0</v>
      </c>
      <c r="C1" s="26"/>
      <c r="D1" s="26"/>
      <c r="E1" s="26"/>
      <c r="F1" s="26"/>
      <c r="G1" s="26"/>
      <c r="H1" s="26"/>
    </row>
    <row r="2" spans="1:8">
      <c r="B2" s="26" t="s">
        <v>1</v>
      </c>
      <c r="C2" s="26"/>
      <c r="D2" s="26"/>
      <c r="E2" s="26"/>
      <c r="F2" s="26"/>
      <c r="G2" s="26"/>
      <c r="H2" s="26"/>
    </row>
    <row r="3" spans="1:8">
      <c r="B3" s="26" t="s">
        <v>2</v>
      </c>
      <c r="C3" s="26"/>
      <c r="D3" s="26"/>
      <c r="E3" s="26"/>
      <c r="F3" s="26"/>
      <c r="G3" s="26"/>
      <c r="H3" s="26"/>
    </row>
    <row r="4" spans="1:8">
      <c r="A4" s="20"/>
    </row>
    <row r="5" spans="1:8">
      <c r="B5" s="26" t="s">
        <v>29</v>
      </c>
      <c r="C5" s="26"/>
      <c r="D5" s="26"/>
      <c r="E5" s="26"/>
      <c r="F5" s="26"/>
      <c r="G5" s="26"/>
      <c r="H5" s="26"/>
    </row>
    <row r="6" spans="1:8">
      <c r="B6" s="26" t="s">
        <v>3</v>
      </c>
      <c r="C6" s="26"/>
      <c r="D6" s="26"/>
      <c r="E6" s="26"/>
      <c r="F6" s="26"/>
      <c r="G6" s="26"/>
      <c r="H6" s="26"/>
    </row>
    <row r="7" spans="1:8">
      <c r="B7" s="20"/>
      <c r="C7" s="20"/>
      <c r="D7" s="20"/>
      <c r="E7" s="20"/>
      <c r="F7" s="20"/>
      <c r="G7" s="20"/>
      <c r="H7" s="20"/>
    </row>
    <row r="8" spans="1:8">
      <c r="B8" s="26" t="s">
        <v>32</v>
      </c>
      <c r="C8" s="26"/>
      <c r="D8" s="26"/>
      <c r="E8" s="26"/>
      <c r="F8" s="26"/>
      <c r="G8" s="26"/>
      <c r="H8" s="26"/>
    </row>
    <row r="9" spans="1:8" ht="15.75" thickBot="1">
      <c r="A9" s="17"/>
      <c r="B9" s="18"/>
      <c r="C9" s="18"/>
      <c r="D9" s="18"/>
      <c r="E9" s="18"/>
      <c r="F9" s="18"/>
      <c r="G9" s="18"/>
      <c r="H9" s="18"/>
    </row>
    <row r="10" spans="1:8" ht="16.5" thickTop="1" thickBot="1">
      <c r="A10" s="17"/>
      <c r="B10" s="27" t="s">
        <v>4</v>
      </c>
      <c r="C10" s="28"/>
      <c r="D10" s="28"/>
      <c r="E10" s="28"/>
      <c r="F10" s="28"/>
      <c r="G10" s="28"/>
      <c r="H10" s="29"/>
    </row>
    <row r="11" spans="1:8" ht="18.75" customHeight="1" thickTop="1" thickBot="1">
      <c r="A11" s="17"/>
      <c r="B11" s="30" t="s">
        <v>5</v>
      </c>
      <c r="C11" s="31" t="s">
        <v>6</v>
      </c>
      <c r="D11" s="31"/>
      <c r="E11" s="31"/>
      <c r="F11" s="31" t="s">
        <v>7</v>
      </c>
      <c r="G11" s="31" t="s">
        <v>8</v>
      </c>
      <c r="H11" s="32" t="s">
        <v>9</v>
      </c>
    </row>
    <row r="12" spans="1:8" ht="18.75" customHeight="1" thickTop="1" thickBot="1">
      <c r="A12" s="17"/>
      <c r="B12" s="30"/>
      <c r="C12" s="24" t="s">
        <v>10</v>
      </c>
      <c r="D12" s="24" t="s">
        <v>11</v>
      </c>
      <c r="E12" s="24" t="s">
        <v>12</v>
      </c>
      <c r="F12" s="31"/>
      <c r="G12" s="31"/>
      <c r="H12" s="32"/>
    </row>
    <row r="13" spans="1:8" ht="20.25" customHeight="1" thickTop="1" thickBot="1">
      <c r="A13" s="17"/>
      <c r="B13" s="1" t="s">
        <v>13</v>
      </c>
      <c r="C13" s="2">
        <v>17592</v>
      </c>
      <c r="D13" s="2">
        <v>17327</v>
      </c>
      <c r="E13" s="3">
        <f>SUM(C13:D13)</f>
        <v>34919</v>
      </c>
      <c r="F13" s="4">
        <v>1722</v>
      </c>
      <c r="G13" s="4">
        <v>1589</v>
      </c>
      <c r="H13" s="5">
        <v>436</v>
      </c>
    </row>
    <row r="14" spans="1:8" ht="20.25" customHeight="1" thickTop="1" thickBot="1">
      <c r="A14" s="17"/>
      <c r="B14" s="1" t="s">
        <v>14</v>
      </c>
      <c r="C14" s="2">
        <v>55771</v>
      </c>
      <c r="D14" s="2">
        <v>53370</v>
      </c>
      <c r="E14" s="3">
        <f t="shared" ref="E14:E15" si="0">SUM(C14:D14)</f>
        <v>109141</v>
      </c>
      <c r="F14" s="4">
        <v>4673</v>
      </c>
      <c r="G14" s="4">
        <v>4312</v>
      </c>
      <c r="H14" s="5">
        <v>509</v>
      </c>
    </row>
    <row r="15" spans="1:8" ht="20.25" customHeight="1" thickTop="1" thickBot="1">
      <c r="A15" s="17"/>
      <c r="B15" s="1" t="s">
        <v>15</v>
      </c>
      <c r="C15" s="2">
        <v>28425</v>
      </c>
      <c r="D15" s="2">
        <v>27691</v>
      </c>
      <c r="E15" s="3">
        <f t="shared" si="0"/>
        <v>56116</v>
      </c>
      <c r="F15" s="4">
        <v>1803</v>
      </c>
      <c r="G15" s="4">
        <v>4458</v>
      </c>
      <c r="H15" s="5">
        <v>182</v>
      </c>
    </row>
    <row r="16" spans="1:8" ht="20.25" customHeight="1" thickTop="1" thickBot="1">
      <c r="A16" s="17"/>
      <c r="B16" s="6" t="s">
        <v>16</v>
      </c>
      <c r="C16" s="7">
        <f>SUM(C13:C15)</f>
        <v>101788</v>
      </c>
      <c r="D16" s="7">
        <f>SUM(D13:D15)</f>
        <v>98388</v>
      </c>
      <c r="E16" s="7">
        <f t="shared" ref="E16:H16" si="1">SUM(E13:E15)</f>
        <v>200176</v>
      </c>
      <c r="F16" s="7">
        <f t="shared" si="1"/>
        <v>8198</v>
      </c>
      <c r="G16" s="7">
        <f t="shared" si="1"/>
        <v>10359</v>
      </c>
      <c r="H16" s="8">
        <f t="shared" si="1"/>
        <v>1127</v>
      </c>
    </row>
    <row r="17" spans="1:8" ht="20.25" customHeight="1" thickTop="1" thickBot="1">
      <c r="A17" s="17"/>
      <c r="B17" s="9" t="s">
        <v>17</v>
      </c>
      <c r="C17" s="7">
        <v>5743</v>
      </c>
      <c r="D17" s="7">
        <v>4221</v>
      </c>
      <c r="E17" s="7">
        <f>SUM(C17:D17)</f>
        <v>9964</v>
      </c>
      <c r="F17" s="7">
        <v>803</v>
      </c>
      <c r="G17" s="7">
        <v>357</v>
      </c>
      <c r="H17" s="8">
        <v>42</v>
      </c>
    </row>
    <row r="18" spans="1:8" ht="20.25" customHeight="1" thickTop="1" thickBot="1">
      <c r="A18" s="17"/>
      <c r="B18" s="10" t="s">
        <v>18</v>
      </c>
      <c r="C18" s="2">
        <v>20509</v>
      </c>
      <c r="D18" s="2">
        <v>19819</v>
      </c>
      <c r="E18" s="3">
        <f t="shared" ref="E18:E19" si="2">SUM(C18:D18)</f>
        <v>40328</v>
      </c>
      <c r="F18" s="4">
        <v>1066</v>
      </c>
      <c r="G18" s="4">
        <v>2928</v>
      </c>
      <c r="H18" s="5">
        <v>83</v>
      </c>
    </row>
    <row r="19" spans="1:8" ht="20.25" customHeight="1" thickTop="1" thickBot="1">
      <c r="A19" s="17"/>
      <c r="B19" s="1" t="s">
        <v>19</v>
      </c>
      <c r="C19" s="2">
        <v>142</v>
      </c>
      <c r="D19" s="2">
        <v>265</v>
      </c>
      <c r="E19" s="3">
        <f t="shared" si="2"/>
        <v>407</v>
      </c>
      <c r="F19" s="4">
        <v>38</v>
      </c>
      <c r="G19" s="4">
        <v>60</v>
      </c>
      <c r="H19" s="5">
        <v>7</v>
      </c>
    </row>
    <row r="20" spans="1:8" ht="20.25" customHeight="1" thickTop="1" thickBot="1">
      <c r="A20" s="17"/>
      <c r="B20" s="6" t="s">
        <v>20</v>
      </c>
      <c r="C20" s="7">
        <f t="shared" ref="C20:H20" si="3">SUM(C18:C19)</f>
        <v>20651</v>
      </c>
      <c r="D20" s="7">
        <f t="shared" si="3"/>
        <v>20084</v>
      </c>
      <c r="E20" s="7">
        <f t="shared" si="3"/>
        <v>40735</v>
      </c>
      <c r="F20" s="7">
        <f t="shared" si="3"/>
        <v>1104</v>
      </c>
      <c r="G20" s="7">
        <f t="shared" si="3"/>
        <v>2988</v>
      </c>
      <c r="H20" s="8">
        <f t="shared" si="3"/>
        <v>90</v>
      </c>
    </row>
    <row r="21" spans="1:8" ht="20.25" customHeight="1" thickTop="1" thickBot="1">
      <c r="A21" s="17"/>
      <c r="B21" s="11" t="s">
        <v>27</v>
      </c>
      <c r="C21" s="2">
        <v>0</v>
      </c>
      <c r="D21" s="2">
        <v>0</v>
      </c>
      <c r="E21" s="3">
        <f t="shared" ref="E21:E24" si="4">SUM(C21:D21)</f>
        <v>0</v>
      </c>
      <c r="F21" s="4" t="s">
        <v>21</v>
      </c>
      <c r="G21" s="4">
        <v>0</v>
      </c>
      <c r="H21" s="5">
        <v>0</v>
      </c>
    </row>
    <row r="22" spans="1:8" ht="20.25" customHeight="1" thickTop="1" thickBot="1">
      <c r="A22" s="17"/>
      <c r="B22" s="12" t="s">
        <v>22</v>
      </c>
      <c r="C22" s="2">
        <v>331</v>
      </c>
      <c r="D22" s="2">
        <v>985</v>
      </c>
      <c r="E22" s="3">
        <f t="shared" si="4"/>
        <v>1316</v>
      </c>
      <c r="F22" s="4" t="s">
        <v>21</v>
      </c>
      <c r="G22" s="4">
        <v>211</v>
      </c>
      <c r="H22" s="5">
        <v>8</v>
      </c>
    </row>
    <row r="23" spans="1:8" ht="20.25" customHeight="1" thickTop="1" thickBot="1">
      <c r="A23" s="17"/>
      <c r="B23" s="12" t="s">
        <v>23</v>
      </c>
      <c r="C23" s="2">
        <v>17987</v>
      </c>
      <c r="D23" s="2">
        <v>16070</v>
      </c>
      <c r="E23" s="3">
        <f t="shared" si="4"/>
        <v>34057</v>
      </c>
      <c r="F23" s="4" t="s">
        <v>21</v>
      </c>
      <c r="G23" s="4">
        <v>3985</v>
      </c>
      <c r="H23" s="5">
        <v>35</v>
      </c>
    </row>
    <row r="24" spans="1:8" ht="20.25" customHeight="1" thickTop="1" thickBot="1">
      <c r="A24" s="17"/>
      <c r="B24" s="12" t="s">
        <v>24</v>
      </c>
      <c r="C24" s="2">
        <v>1239</v>
      </c>
      <c r="D24" s="2">
        <v>1341</v>
      </c>
      <c r="E24" s="3">
        <f t="shared" si="4"/>
        <v>2580</v>
      </c>
      <c r="F24" s="4" t="s">
        <v>21</v>
      </c>
      <c r="G24" s="4">
        <v>205</v>
      </c>
      <c r="H24" s="5">
        <v>25</v>
      </c>
    </row>
    <row r="25" spans="1:8" ht="20.25" customHeight="1" thickTop="1" thickBot="1">
      <c r="A25" s="17"/>
      <c r="B25" s="6" t="s">
        <v>25</v>
      </c>
      <c r="C25" s="7">
        <f>SUM(C21:C24)</f>
        <v>19557</v>
      </c>
      <c r="D25" s="7">
        <f>SUM(D21:D24)</f>
        <v>18396</v>
      </c>
      <c r="E25" s="7">
        <f>SUM(E21:E24)</f>
        <v>37953</v>
      </c>
      <c r="F25" s="7">
        <v>0</v>
      </c>
      <c r="G25" s="7">
        <f>SUM(G21:G24)</f>
        <v>4401</v>
      </c>
      <c r="H25" s="8">
        <f>SUM(H21:H24)</f>
        <v>68</v>
      </c>
    </row>
    <row r="26" spans="1:8" ht="20.25" customHeight="1" thickTop="1" thickBot="1">
      <c r="A26" s="17"/>
      <c r="B26" s="13" t="s">
        <v>26</v>
      </c>
      <c r="C26" s="14">
        <f t="shared" ref="C26:H26" si="5">+C25+C20+C17+C16</f>
        <v>147739</v>
      </c>
      <c r="D26" s="14">
        <f t="shared" si="5"/>
        <v>141089</v>
      </c>
      <c r="E26" s="14">
        <f t="shared" si="5"/>
        <v>288828</v>
      </c>
      <c r="F26" s="14">
        <f t="shared" si="5"/>
        <v>10105</v>
      </c>
      <c r="G26" s="14">
        <f t="shared" si="5"/>
        <v>18105</v>
      </c>
      <c r="H26" s="22">
        <f t="shared" si="5"/>
        <v>1327</v>
      </c>
    </row>
    <row r="27" spans="1:8" ht="15.75" thickTop="1"/>
    <row r="28" spans="1:8">
      <c r="B28" s="19" t="s">
        <v>28</v>
      </c>
    </row>
  </sheetData>
  <mergeCells count="12">
    <mergeCell ref="B10:H10"/>
    <mergeCell ref="B11:B12"/>
    <mergeCell ref="C11:E11"/>
    <mergeCell ref="F11:F12"/>
    <mergeCell ref="G11:G12"/>
    <mergeCell ref="H11:H12"/>
    <mergeCell ref="B8:H8"/>
    <mergeCell ref="B1:H1"/>
    <mergeCell ref="B2:H2"/>
    <mergeCell ref="B3:H3"/>
    <mergeCell ref="B5:H5"/>
    <mergeCell ref="B6:H6"/>
  </mergeCells>
  <pageMargins left="0.49" right="0.44" top="0.74803149606299213" bottom="0.74803149606299213" header="0.31496062992125984" footer="0.31496062992125984"/>
  <pageSetup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18" sqref="E18"/>
    </sheetView>
  </sheetViews>
  <sheetFormatPr baseColWidth="10" defaultRowHeight="15"/>
  <cols>
    <col min="1" max="1" width="2.140625" style="15" customWidth="1"/>
    <col min="2" max="2" width="30" style="15" customWidth="1"/>
    <col min="3" max="4" width="11.42578125" style="15"/>
    <col min="5" max="5" width="12" style="15" customWidth="1"/>
    <col min="6" max="6" width="12.140625" style="15" customWidth="1"/>
    <col min="7" max="7" width="11.42578125" style="15"/>
    <col min="8" max="8" width="12.42578125" style="15" customWidth="1"/>
    <col min="9" max="16384" width="11.42578125" style="15"/>
  </cols>
  <sheetData>
    <row r="1" spans="1:8">
      <c r="B1" s="26" t="s">
        <v>0</v>
      </c>
      <c r="C1" s="26"/>
      <c r="D1" s="26"/>
      <c r="E1" s="26"/>
      <c r="F1" s="26"/>
      <c r="G1" s="26"/>
      <c r="H1" s="26"/>
    </row>
    <row r="2" spans="1:8">
      <c r="B2" s="26" t="s">
        <v>1</v>
      </c>
      <c r="C2" s="26"/>
      <c r="D2" s="26"/>
      <c r="E2" s="26"/>
      <c r="F2" s="26"/>
      <c r="G2" s="26"/>
      <c r="H2" s="26"/>
    </row>
    <row r="3" spans="1:8">
      <c r="B3" s="26" t="s">
        <v>2</v>
      </c>
      <c r="C3" s="26"/>
      <c r="D3" s="26"/>
      <c r="E3" s="26"/>
      <c r="F3" s="26"/>
      <c r="G3" s="26"/>
      <c r="H3" s="26"/>
    </row>
    <row r="4" spans="1:8">
      <c r="A4" s="16"/>
    </row>
    <row r="5" spans="1:8">
      <c r="B5" s="26" t="s">
        <v>29</v>
      </c>
      <c r="C5" s="26"/>
      <c r="D5" s="26"/>
      <c r="E5" s="26"/>
      <c r="F5" s="26"/>
      <c r="G5" s="26"/>
      <c r="H5" s="26"/>
    </row>
    <row r="6" spans="1:8">
      <c r="B6" s="26" t="s">
        <v>3</v>
      </c>
      <c r="C6" s="26"/>
      <c r="D6" s="26"/>
      <c r="E6" s="26"/>
      <c r="F6" s="26"/>
      <c r="G6" s="26"/>
      <c r="H6" s="26"/>
    </row>
    <row r="7" spans="1:8">
      <c r="B7" s="20"/>
      <c r="C7" s="20"/>
      <c r="D7" s="20"/>
      <c r="E7" s="20"/>
      <c r="F7" s="20"/>
      <c r="G7" s="20"/>
      <c r="H7" s="20"/>
    </row>
    <row r="8" spans="1:8">
      <c r="B8" s="26" t="s">
        <v>30</v>
      </c>
      <c r="C8" s="26"/>
      <c r="D8" s="26"/>
      <c r="E8" s="26"/>
      <c r="F8" s="26"/>
      <c r="G8" s="26"/>
      <c r="H8" s="26"/>
    </row>
    <row r="9" spans="1:8" ht="15.75" thickBot="1">
      <c r="A9" s="17"/>
      <c r="B9" s="18"/>
      <c r="C9" s="18"/>
      <c r="D9" s="18"/>
      <c r="E9" s="18"/>
      <c r="F9" s="18"/>
      <c r="G9" s="18"/>
      <c r="H9" s="18"/>
    </row>
    <row r="10" spans="1:8" ht="16.5" thickTop="1" thickBot="1">
      <c r="A10" s="17"/>
      <c r="B10" s="27" t="s">
        <v>4</v>
      </c>
      <c r="C10" s="28"/>
      <c r="D10" s="28"/>
      <c r="E10" s="28"/>
      <c r="F10" s="28"/>
      <c r="G10" s="28"/>
      <c r="H10" s="29"/>
    </row>
    <row r="11" spans="1:8" ht="18.75" customHeight="1" thickTop="1" thickBot="1">
      <c r="A11" s="17"/>
      <c r="B11" s="30" t="s">
        <v>5</v>
      </c>
      <c r="C11" s="31" t="s">
        <v>6</v>
      </c>
      <c r="D11" s="31"/>
      <c r="E11" s="31"/>
      <c r="F11" s="31" t="s">
        <v>7</v>
      </c>
      <c r="G11" s="31" t="s">
        <v>8</v>
      </c>
      <c r="H11" s="32" t="s">
        <v>9</v>
      </c>
    </row>
    <row r="12" spans="1:8" ht="18.75" customHeight="1" thickTop="1" thickBot="1">
      <c r="A12" s="17"/>
      <c r="B12" s="30"/>
      <c r="C12" s="24" t="s">
        <v>10</v>
      </c>
      <c r="D12" s="24" t="s">
        <v>11</v>
      </c>
      <c r="E12" s="24" t="s">
        <v>12</v>
      </c>
      <c r="F12" s="31"/>
      <c r="G12" s="31"/>
      <c r="H12" s="32"/>
    </row>
    <row r="13" spans="1:8" ht="20.25" customHeight="1" thickTop="1" thickBot="1">
      <c r="A13" s="17"/>
      <c r="B13" s="1" t="s">
        <v>13</v>
      </c>
      <c r="C13" s="2">
        <v>9030</v>
      </c>
      <c r="D13" s="2">
        <v>8918</v>
      </c>
      <c r="E13" s="3">
        <f>SUM(C13:D13)</f>
        <v>17948</v>
      </c>
      <c r="F13" s="4">
        <v>936</v>
      </c>
      <c r="G13" s="4">
        <v>863</v>
      </c>
      <c r="H13" s="5">
        <v>293</v>
      </c>
    </row>
    <row r="14" spans="1:8" ht="20.25" customHeight="1" thickTop="1" thickBot="1">
      <c r="A14" s="17"/>
      <c r="B14" s="1" t="s">
        <v>14</v>
      </c>
      <c r="C14" s="2">
        <v>30964</v>
      </c>
      <c r="D14" s="2">
        <v>30065</v>
      </c>
      <c r="E14" s="3">
        <f>SUM(C14:D14)</f>
        <v>61029</v>
      </c>
      <c r="F14" s="4">
        <v>2833</v>
      </c>
      <c r="G14" s="4">
        <v>2504</v>
      </c>
      <c r="H14" s="5">
        <v>364</v>
      </c>
    </row>
    <row r="15" spans="1:8" ht="20.25" customHeight="1" thickTop="1" thickBot="1">
      <c r="A15" s="17"/>
      <c r="B15" s="1" t="s">
        <v>15</v>
      </c>
      <c r="C15" s="2">
        <v>15058</v>
      </c>
      <c r="D15" s="2">
        <v>14676</v>
      </c>
      <c r="E15" s="3">
        <f>SUM(C15:D15)</f>
        <v>29734</v>
      </c>
      <c r="F15" s="4">
        <v>1035</v>
      </c>
      <c r="G15" s="4">
        <v>2000</v>
      </c>
      <c r="H15" s="5">
        <v>137</v>
      </c>
    </row>
    <row r="16" spans="1:8" ht="20.25" customHeight="1" thickTop="1" thickBot="1">
      <c r="A16" s="17"/>
      <c r="B16" s="6" t="s">
        <v>16</v>
      </c>
      <c r="C16" s="7">
        <f t="shared" ref="C16:H16" si="0">SUM(C13:C15)</f>
        <v>55052</v>
      </c>
      <c r="D16" s="7">
        <f t="shared" si="0"/>
        <v>53659</v>
      </c>
      <c r="E16" s="7">
        <f t="shared" si="0"/>
        <v>108711</v>
      </c>
      <c r="F16" s="7">
        <f t="shared" si="0"/>
        <v>4804</v>
      </c>
      <c r="G16" s="7">
        <f t="shared" si="0"/>
        <v>5367</v>
      </c>
      <c r="H16" s="8">
        <f t="shared" si="0"/>
        <v>794</v>
      </c>
    </row>
    <row r="17" spans="1:8" ht="20.25" customHeight="1" thickTop="1" thickBot="1">
      <c r="A17" s="17"/>
      <c r="B17" s="9" t="s">
        <v>17</v>
      </c>
      <c r="C17" s="7">
        <v>984</v>
      </c>
      <c r="D17" s="7">
        <v>993</v>
      </c>
      <c r="E17" s="7">
        <f>SUM(C17:D17)</f>
        <v>1977</v>
      </c>
      <c r="F17" s="7">
        <v>195</v>
      </c>
      <c r="G17" s="7">
        <v>86</v>
      </c>
      <c r="H17" s="8">
        <v>20</v>
      </c>
    </row>
    <row r="18" spans="1:8" ht="20.25" customHeight="1" thickTop="1" thickBot="1">
      <c r="A18" s="17"/>
      <c r="B18" s="10" t="s">
        <v>18</v>
      </c>
      <c r="C18" s="2">
        <v>11135</v>
      </c>
      <c r="D18" s="2">
        <v>10923</v>
      </c>
      <c r="E18" s="3">
        <f t="shared" ref="E18:E24" si="1">SUM(C18:D18)</f>
        <v>22058</v>
      </c>
      <c r="F18" s="4">
        <v>650</v>
      </c>
      <c r="G18" s="4">
        <v>1785</v>
      </c>
      <c r="H18" s="5">
        <v>48</v>
      </c>
    </row>
    <row r="19" spans="1:8" ht="20.25" customHeight="1" thickTop="1" thickBot="1">
      <c r="A19" s="17"/>
      <c r="B19" s="1" t="s">
        <v>19</v>
      </c>
      <c r="C19" s="2">
        <v>5</v>
      </c>
      <c r="D19" s="2">
        <v>54</v>
      </c>
      <c r="E19" s="3">
        <f t="shared" si="1"/>
        <v>59</v>
      </c>
      <c r="F19" s="4">
        <v>9</v>
      </c>
      <c r="G19" s="4">
        <v>31</v>
      </c>
      <c r="H19" s="5">
        <v>4</v>
      </c>
    </row>
    <row r="20" spans="1:8" ht="20.25" customHeight="1" thickTop="1" thickBot="1">
      <c r="A20" s="17"/>
      <c r="B20" s="6" t="s">
        <v>20</v>
      </c>
      <c r="C20" s="7">
        <f t="shared" ref="C20:H20" si="2">SUM(C18:C19)</f>
        <v>11140</v>
      </c>
      <c r="D20" s="7">
        <f t="shared" si="2"/>
        <v>10977</v>
      </c>
      <c r="E20" s="7">
        <f t="shared" si="2"/>
        <v>22117</v>
      </c>
      <c r="F20" s="7">
        <f t="shared" si="2"/>
        <v>659</v>
      </c>
      <c r="G20" s="7">
        <f t="shared" si="2"/>
        <v>1816</v>
      </c>
      <c r="H20" s="8">
        <f t="shared" si="2"/>
        <v>52</v>
      </c>
    </row>
    <row r="21" spans="1:8" ht="20.25" customHeight="1" thickTop="1" thickBot="1">
      <c r="A21" s="17"/>
      <c r="B21" s="11" t="s">
        <v>27</v>
      </c>
      <c r="C21" s="2">
        <v>0</v>
      </c>
      <c r="D21" s="2">
        <v>0</v>
      </c>
      <c r="E21" s="3">
        <f t="shared" si="1"/>
        <v>0</v>
      </c>
      <c r="F21" s="4" t="s">
        <v>21</v>
      </c>
      <c r="G21" s="4">
        <v>0</v>
      </c>
      <c r="H21" s="5">
        <v>0</v>
      </c>
    </row>
    <row r="22" spans="1:8" ht="20.25" customHeight="1" thickTop="1" thickBot="1">
      <c r="A22" s="17"/>
      <c r="B22" s="12" t="s">
        <v>22</v>
      </c>
      <c r="C22" s="2">
        <v>138</v>
      </c>
      <c r="D22" s="2">
        <v>431</v>
      </c>
      <c r="E22" s="3">
        <f t="shared" si="1"/>
        <v>569</v>
      </c>
      <c r="F22" s="4" t="s">
        <v>21</v>
      </c>
      <c r="G22" s="4">
        <v>81</v>
      </c>
      <c r="H22" s="5">
        <v>3</v>
      </c>
    </row>
    <row r="23" spans="1:8" ht="20.25" customHeight="1" thickTop="1" thickBot="1">
      <c r="A23" s="17"/>
      <c r="B23" s="12" t="s">
        <v>23</v>
      </c>
      <c r="C23" s="2">
        <v>7288</v>
      </c>
      <c r="D23" s="2">
        <v>7405</v>
      </c>
      <c r="E23" s="3">
        <f t="shared" si="1"/>
        <v>14693</v>
      </c>
      <c r="F23" s="4" t="s">
        <v>21</v>
      </c>
      <c r="G23" s="4">
        <v>1810</v>
      </c>
      <c r="H23" s="5">
        <v>21</v>
      </c>
    </row>
    <row r="24" spans="1:8" ht="20.25" customHeight="1" thickTop="1" thickBot="1">
      <c r="A24" s="17"/>
      <c r="B24" s="12" t="s">
        <v>24</v>
      </c>
      <c r="C24" s="2">
        <v>529</v>
      </c>
      <c r="D24" s="2">
        <v>548</v>
      </c>
      <c r="E24" s="3">
        <f t="shared" si="1"/>
        <v>1077</v>
      </c>
      <c r="F24" s="4" t="s">
        <v>21</v>
      </c>
      <c r="G24" s="4">
        <v>268</v>
      </c>
      <c r="H24" s="5">
        <v>16</v>
      </c>
    </row>
    <row r="25" spans="1:8" ht="20.25" customHeight="1" thickTop="1" thickBot="1">
      <c r="A25" s="17"/>
      <c r="B25" s="6" t="s">
        <v>25</v>
      </c>
      <c r="C25" s="7">
        <f>SUM(C21:C24)</f>
        <v>7955</v>
      </c>
      <c r="D25" s="7">
        <f>SUM(D21:D24)</f>
        <v>8384</v>
      </c>
      <c r="E25" s="7">
        <f>SUM(E21:E24)</f>
        <v>16339</v>
      </c>
      <c r="F25" s="7">
        <v>0</v>
      </c>
      <c r="G25" s="7">
        <f>SUM(G21:G24)</f>
        <v>2159</v>
      </c>
      <c r="H25" s="8">
        <f>SUM(H21:H24)</f>
        <v>40</v>
      </c>
    </row>
    <row r="26" spans="1:8" ht="20.25" customHeight="1" thickTop="1" thickBot="1">
      <c r="A26" s="17"/>
      <c r="B26" s="13" t="s">
        <v>26</v>
      </c>
      <c r="C26" s="21">
        <f t="shared" ref="C26:H26" si="3">+C25+C20+C17+C16</f>
        <v>75131</v>
      </c>
      <c r="D26" s="21">
        <f t="shared" si="3"/>
        <v>74013</v>
      </c>
      <c r="E26" s="21">
        <f t="shared" si="3"/>
        <v>149144</v>
      </c>
      <c r="F26" s="21">
        <f t="shared" si="3"/>
        <v>5658</v>
      </c>
      <c r="G26" s="21">
        <f t="shared" si="3"/>
        <v>9428</v>
      </c>
      <c r="H26" s="25">
        <f t="shared" si="3"/>
        <v>906</v>
      </c>
    </row>
    <row r="27" spans="1:8" ht="15.75" thickTop="1"/>
    <row r="28" spans="1:8">
      <c r="B28" s="19" t="s">
        <v>28</v>
      </c>
    </row>
  </sheetData>
  <mergeCells count="12">
    <mergeCell ref="B10:H10"/>
    <mergeCell ref="B1:H1"/>
    <mergeCell ref="B2:H2"/>
    <mergeCell ref="B3:H3"/>
    <mergeCell ref="B5:H5"/>
    <mergeCell ref="B6:H6"/>
    <mergeCell ref="B8:H8"/>
    <mergeCell ref="B11:B12"/>
    <mergeCell ref="C11:E11"/>
    <mergeCell ref="F11:F12"/>
    <mergeCell ref="G11:G12"/>
    <mergeCell ref="H11:H12"/>
  </mergeCells>
  <pageMargins left="0.49" right="0.44" top="0.74803149606299213" bottom="0.74803149606299213" header="0.31496062992125984" footer="0.31496062992125984"/>
  <pageSetup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K23" sqref="K23"/>
    </sheetView>
  </sheetViews>
  <sheetFormatPr baseColWidth="10" defaultRowHeight="15"/>
  <cols>
    <col min="1" max="1" width="2.140625" style="15" customWidth="1"/>
    <col min="2" max="2" width="30" style="15" customWidth="1"/>
    <col min="3" max="4" width="11.42578125" style="15"/>
    <col min="5" max="5" width="12" style="15" customWidth="1"/>
    <col min="6" max="6" width="12.140625" style="15" customWidth="1"/>
    <col min="7" max="7" width="11.42578125" style="15"/>
    <col min="8" max="8" width="12.42578125" style="15" customWidth="1"/>
    <col min="9" max="16384" width="11.42578125" style="15"/>
  </cols>
  <sheetData>
    <row r="1" spans="1:8">
      <c r="B1" s="26" t="s">
        <v>0</v>
      </c>
      <c r="C1" s="26"/>
      <c r="D1" s="26"/>
      <c r="E1" s="26"/>
      <c r="F1" s="26"/>
      <c r="G1" s="26"/>
      <c r="H1" s="26"/>
    </row>
    <row r="2" spans="1:8">
      <c r="B2" s="26" t="s">
        <v>1</v>
      </c>
      <c r="C2" s="26"/>
      <c r="D2" s="26"/>
      <c r="E2" s="26"/>
      <c r="F2" s="26"/>
      <c r="G2" s="26"/>
      <c r="H2" s="26"/>
    </row>
    <row r="3" spans="1:8">
      <c r="B3" s="26" t="s">
        <v>2</v>
      </c>
      <c r="C3" s="26"/>
      <c r="D3" s="26"/>
      <c r="E3" s="26"/>
      <c r="F3" s="26"/>
      <c r="G3" s="26"/>
      <c r="H3" s="26"/>
    </row>
    <row r="4" spans="1:8">
      <c r="A4" s="23"/>
    </row>
    <row r="5" spans="1:8">
      <c r="B5" s="26" t="s">
        <v>36</v>
      </c>
      <c r="C5" s="26"/>
      <c r="D5" s="26"/>
      <c r="E5" s="26"/>
      <c r="F5" s="26"/>
      <c r="G5" s="26"/>
      <c r="H5" s="26"/>
    </row>
    <row r="6" spans="1:8">
      <c r="B6" s="26" t="s">
        <v>3</v>
      </c>
      <c r="C6" s="26"/>
      <c r="D6" s="26"/>
      <c r="E6" s="26"/>
      <c r="F6" s="26"/>
      <c r="G6" s="26"/>
      <c r="H6" s="26"/>
    </row>
    <row r="7" spans="1:8">
      <c r="B7" s="23"/>
      <c r="C7" s="23"/>
      <c r="D7" s="23"/>
      <c r="E7" s="23"/>
      <c r="F7" s="23"/>
      <c r="G7" s="23"/>
      <c r="H7" s="23"/>
    </row>
    <row r="8" spans="1:8">
      <c r="B8" s="26" t="s">
        <v>35</v>
      </c>
      <c r="C8" s="26"/>
      <c r="D8" s="26"/>
      <c r="E8" s="26"/>
      <c r="F8" s="26"/>
      <c r="G8" s="26"/>
      <c r="H8" s="26"/>
    </row>
    <row r="9" spans="1:8" ht="15.75" thickBot="1">
      <c r="A9" s="17"/>
      <c r="B9" s="18"/>
      <c r="C9" s="18"/>
      <c r="D9" s="18"/>
      <c r="E9" s="18"/>
      <c r="F9" s="18"/>
      <c r="G9" s="18"/>
      <c r="H9" s="18"/>
    </row>
    <row r="10" spans="1:8" ht="16.5" thickTop="1" thickBot="1">
      <c r="A10" s="17"/>
      <c r="B10" s="27" t="s">
        <v>4</v>
      </c>
      <c r="C10" s="28"/>
      <c r="D10" s="28"/>
      <c r="E10" s="28"/>
      <c r="F10" s="28"/>
      <c r="G10" s="28"/>
      <c r="H10" s="29"/>
    </row>
    <row r="11" spans="1:8" ht="18.75" customHeight="1" thickTop="1" thickBot="1">
      <c r="A11" s="17"/>
      <c r="B11" s="30" t="s">
        <v>5</v>
      </c>
      <c r="C11" s="31" t="s">
        <v>6</v>
      </c>
      <c r="D11" s="31"/>
      <c r="E11" s="31"/>
      <c r="F11" s="31" t="s">
        <v>7</v>
      </c>
      <c r="G11" s="31" t="s">
        <v>8</v>
      </c>
      <c r="H11" s="32" t="s">
        <v>9</v>
      </c>
    </row>
    <row r="12" spans="1:8" ht="18.75" customHeight="1" thickTop="1" thickBot="1">
      <c r="A12" s="17"/>
      <c r="B12" s="30"/>
      <c r="C12" s="24" t="s">
        <v>10</v>
      </c>
      <c r="D12" s="24" t="s">
        <v>11</v>
      </c>
      <c r="E12" s="24" t="s">
        <v>12</v>
      </c>
      <c r="F12" s="31"/>
      <c r="G12" s="31"/>
      <c r="H12" s="32"/>
    </row>
    <row r="13" spans="1:8" ht="20.25" customHeight="1" thickTop="1" thickBot="1">
      <c r="A13" s="17"/>
      <c r="B13" s="1" t="s">
        <v>13</v>
      </c>
      <c r="C13" s="2">
        <f>+Ensenada!C13+Mexicali!C13+Tecate!C13+Tijuana!C13+'P. Rosarito'!C13</f>
        <v>54480</v>
      </c>
      <c r="D13" s="2">
        <f>+Ensenada!D13+Mexicali!D13+Tecate!D13+Tijuana!D13+'P. Rosarito'!D13</f>
        <v>53474</v>
      </c>
      <c r="E13" s="3">
        <f>SUM(C13:D13)</f>
        <v>107954</v>
      </c>
      <c r="F13" s="2">
        <f>+Ensenada!F13+Mexicali!F13+Tecate!F13+Tijuana!F13+'P. Rosarito'!F13</f>
        <v>5166</v>
      </c>
      <c r="G13" s="2">
        <f>+Ensenada!G13+Mexicali!G13+Tecate!G13+Tijuana!G13+'P. Rosarito'!G13</f>
        <v>4921</v>
      </c>
      <c r="H13" s="2">
        <f>+Ensenada!H13+Mexicali!H13+Tecate!H13+Tijuana!H13+'P. Rosarito'!H13</f>
        <v>1422</v>
      </c>
    </row>
    <row r="14" spans="1:8" ht="20.25" customHeight="1" thickTop="1" thickBot="1">
      <c r="A14" s="17"/>
      <c r="B14" s="1" t="s">
        <v>14</v>
      </c>
      <c r="C14" s="2">
        <f>+Ensenada!C14+Mexicali!C14+Tecate!C14+Tijuana!C14+'P. Rosarito'!C14</f>
        <v>197733</v>
      </c>
      <c r="D14" s="2">
        <f>+Ensenada!D14+Mexicali!D14+Tecate!D14+Tijuana!D14+'P. Rosarito'!D14</f>
        <v>190937</v>
      </c>
      <c r="E14" s="3">
        <f>SUM(C14:D14)</f>
        <v>388670</v>
      </c>
      <c r="F14" s="2">
        <f>+Ensenada!F14+Mexicali!F14+Tecate!F14+Tijuana!F14+'P. Rosarito'!F14</f>
        <v>15671</v>
      </c>
      <c r="G14" s="2">
        <f>+Ensenada!G14+Mexicali!G14+Tecate!G14+Tijuana!G14+'P. Rosarito'!G14</f>
        <v>14776</v>
      </c>
      <c r="H14" s="2">
        <f>+Ensenada!H14+Mexicali!H14+Tecate!H14+Tijuana!H14+'P. Rosarito'!H14</f>
        <v>1691</v>
      </c>
    </row>
    <row r="15" spans="1:8" ht="20.25" customHeight="1" thickTop="1" thickBot="1">
      <c r="A15" s="17"/>
      <c r="B15" s="1" t="s">
        <v>15</v>
      </c>
      <c r="C15" s="2">
        <f>+Ensenada!C15+Mexicali!C15+Tecate!C15+Tijuana!C15+'P. Rosarito'!C15</f>
        <v>98977</v>
      </c>
      <c r="D15" s="2">
        <f>+Ensenada!D15+Mexicali!D15+Tecate!D15+Tijuana!D15+'P. Rosarito'!D15</f>
        <v>97155</v>
      </c>
      <c r="E15" s="3">
        <f>SUM(C15:D15)</f>
        <v>196132</v>
      </c>
      <c r="F15" s="2">
        <f>+Ensenada!F15+Mexicali!F15+Tecate!F15+Tijuana!F15+'P. Rosarito'!F15</f>
        <v>6133</v>
      </c>
      <c r="G15" s="2">
        <f>+Ensenada!G15+Mexicali!G15+Tecate!G15+Tijuana!G15+'P. Rosarito'!G15</f>
        <v>13315</v>
      </c>
      <c r="H15" s="2">
        <f>+Ensenada!H15+Mexicali!H15+Tecate!H15+Tijuana!H15+'P. Rosarito'!H15</f>
        <v>657</v>
      </c>
    </row>
    <row r="16" spans="1:8" ht="20.25" customHeight="1" thickTop="1" thickBot="1">
      <c r="A16" s="17"/>
      <c r="B16" s="6" t="s">
        <v>16</v>
      </c>
      <c r="C16" s="7">
        <f t="shared" ref="C16:H16" si="0">SUM(C13:C15)</f>
        <v>351190</v>
      </c>
      <c r="D16" s="7">
        <f t="shared" si="0"/>
        <v>341566</v>
      </c>
      <c r="E16" s="7">
        <f t="shared" si="0"/>
        <v>692756</v>
      </c>
      <c r="F16" s="7">
        <f t="shared" si="0"/>
        <v>26970</v>
      </c>
      <c r="G16" s="7">
        <f t="shared" si="0"/>
        <v>33012</v>
      </c>
      <c r="H16" s="8">
        <f t="shared" si="0"/>
        <v>3770</v>
      </c>
    </row>
    <row r="17" spans="1:8" ht="20.25" customHeight="1" thickTop="1" thickBot="1">
      <c r="A17" s="17"/>
      <c r="B17" s="9" t="s">
        <v>17</v>
      </c>
      <c r="C17" s="7">
        <v>13069</v>
      </c>
      <c r="D17" s="7">
        <v>9785</v>
      </c>
      <c r="E17" s="7">
        <f>SUM(C17:D17)</f>
        <v>22854</v>
      </c>
      <c r="F17" s="7">
        <v>1812</v>
      </c>
      <c r="G17" s="7">
        <v>866</v>
      </c>
      <c r="H17" s="8">
        <v>163</v>
      </c>
    </row>
    <row r="18" spans="1:8" ht="20.25" customHeight="1" thickTop="1" thickBot="1">
      <c r="A18" s="17"/>
      <c r="B18" s="10" t="s">
        <v>18</v>
      </c>
      <c r="C18" s="2">
        <f>+Ensenada!C18+Mexicali!C18+Tecate!C18+Tijuana!C18+'P. Rosarito'!C18</f>
        <v>65815</v>
      </c>
      <c r="D18" s="2">
        <f>+Ensenada!D18+Mexicali!D18+Tecate!D18+Tijuana!D18+'P. Rosarito'!D18</f>
        <v>66106</v>
      </c>
      <c r="E18" s="3">
        <f t="shared" ref="E18:E24" si="1">SUM(C18:D18)</f>
        <v>131921</v>
      </c>
      <c r="F18" s="2">
        <f>+Ensenada!F18+Mexicali!F18+Tecate!F18+Tijuana!F18+'P. Rosarito'!F18</f>
        <v>3567</v>
      </c>
      <c r="G18" s="2">
        <f>+Ensenada!G18+Mexicali!G18+Tecate!G18+Tijuana!G18+'P. Rosarito'!G18</f>
        <v>9575</v>
      </c>
      <c r="H18" s="2">
        <f>+Ensenada!H18+Mexicali!H18+Tecate!H18+Tijuana!H18+'P. Rosarito'!H18</f>
        <v>307</v>
      </c>
    </row>
    <row r="19" spans="1:8" ht="20.25" customHeight="1" thickTop="1" thickBot="1">
      <c r="A19" s="17"/>
      <c r="B19" s="1" t="s">
        <v>19</v>
      </c>
      <c r="C19" s="2">
        <f>+Ensenada!C19+Mexicali!C19+Tecate!C19+Tijuana!C19+'P. Rosarito'!C19</f>
        <v>790</v>
      </c>
      <c r="D19" s="2">
        <f>+Ensenada!D19+Mexicali!D19+Tecate!D19+Tijuana!D19+'P. Rosarito'!D19</f>
        <v>774</v>
      </c>
      <c r="E19" s="3">
        <f t="shared" si="1"/>
        <v>1564</v>
      </c>
      <c r="F19" s="2">
        <f>+Ensenada!F19+Mexicali!F19+Tecate!F19+Tijuana!F19+'P. Rosarito'!F19</f>
        <v>108</v>
      </c>
      <c r="G19" s="2">
        <f>+Ensenada!G19+Mexicali!G19+Tecate!G19+Tijuana!G19+'P. Rosarito'!G19</f>
        <v>208</v>
      </c>
      <c r="H19" s="2">
        <f>+Ensenada!H19+Mexicali!H19+Tecate!H19+Tijuana!H19+'P. Rosarito'!H19</f>
        <v>24</v>
      </c>
    </row>
    <row r="20" spans="1:8" ht="20.25" customHeight="1" thickTop="1" thickBot="1">
      <c r="A20" s="17"/>
      <c r="B20" s="6" t="s">
        <v>20</v>
      </c>
      <c r="C20" s="7">
        <f t="shared" ref="C20:H20" si="2">SUM(C18:C19)</f>
        <v>66605</v>
      </c>
      <c r="D20" s="7">
        <f t="shared" si="2"/>
        <v>66880</v>
      </c>
      <c r="E20" s="7">
        <f t="shared" si="2"/>
        <v>133485</v>
      </c>
      <c r="F20" s="7">
        <f t="shared" si="2"/>
        <v>3675</v>
      </c>
      <c r="G20" s="7">
        <f t="shared" si="2"/>
        <v>9783</v>
      </c>
      <c r="H20" s="8">
        <f t="shared" si="2"/>
        <v>331</v>
      </c>
    </row>
    <row r="21" spans="1:8" ht="20.25" customHeight="1" thickTop="1" thickBot="1">
      <c r="A21" s="17"/>
      <c r="B21" s="11" t="s">
        <v>27</v>
      </c>
      <c r="C21" s="2">
        <f>+Ensenada!C21+Mexicali!C21+Tecate!C21+Tijuana!C21+'P. Rosarito'!C21</f>
        <v>2028</v>
      </c>
      <c r="D21" s="2">
        <f>+Ensenada!D21+Mexicali!D21+Tecate!D21+Tijuana!D21+'P. Rosarito'!D21</f>
        <v>999</v>
      </c>
      <c r="E21" s="3">
        <f t="shared" si="1"/>
        <v>3027</v>
      </c>
      <c r="F21" s="4" t="s">
        <v>21</v>
      </c>
      <c r="G21" s="2">
        <f>+Ensenada!G21+Mexicali!G21+Tecate!G21+Tijuana!G21+'P. Rosarito'!G21</f>
        <v>184</v>
      </c>
      <c r="H21" s="2">
        <f>+Ensenada!H21+Mexicali!H21+Tecate!H21+Tijuana!H21+'P. Rosarito'!H21</f>
        <v>1</v>
      </c>
    </row>
    <row r="22" spans="1:8" ht="20.25" customHeight="1" thickTop="1" thickBot="1">
      <c r="A22" s="17"/>
      <c r="B22" s="12" t="s">
        <v>22</v>
      </c>
      <c r="C22" s="2">
        <f>+Ensenada!C22+Mexicali!C22+Tecate!C22+Tijuana!C22+'P. Rosarito'!C22</f>
        <v>706</v>
      </c>
      <c r="D22" s="2">
        <v>2326</v>
      </c>
      <c r="E22" s="3">
        <f t="shared" si="1"/>
        <v>3032</v>
      </c>
      <c r="F22" s="4" t="s">
        <v>21</v>
      </c>
      <c r="G22" s="2">
        <f>+Ensenada!G22+Mexicali!G22+Tecate!G22+Tijuana!G22+'P. Rosarito'!G22</f>
        <v>431</v>
      </c>
      <c r="H22" s="2">
        <f>+Ensenada!H22+Mexicali!H22+Tecate!H22+Tijuana!H22+'P. Rosarito'!H22</f>
        <v>15</v>
      </c>
    </row>
    <row r="23" spans="1:8" ht="20.25" customHeight="1" thickTop="1" thickBot="1">
      <c r="A23" s="17"/>
      <c r="B23" s="12" t="s">
        <v>23</v>
      </c>
      <c r="C23" s="2">
        <f>+Ensenada!C23+Mexicali!C23+Tecate!C23+Tijuana!C23+'P. Rosarito'!C23</f>
        <v>45641</v>
      </c>
      <c r="D23" s="2">
        <v>44314</v>
      </c>
      <c r="E23" s="3">
        <f t="shared" si="1"/>
        <v>89955</v>
      </c>
      <c r="F23" s="4" t="s">
        <v>21</v>
      </c>
      <c r="G23" s="2">
        <f>+Ensenada!G23+Mexicali!G23+Tecate!G23+Tijuana!G23+'P. Rosarito'!G23</f>
        <v>10120</v>
      </c>
      <c r="H23" s="2">
        <f>+Ensenada!H23+Mexicali!H23+Tecate!H23+Tijuana!H23+'P. Rosarito'!H23</f>
        <v>104</v>
      </c>
    </row>
    <row r="24" spans="1:8" ht="20.25" customHeight="1" thickTop="1" thickBot="1">
      <c r="A24" s="17"/>
      <c r="B24" s="12" t="s">
        <v>24</v>
      </c>
      <c r="C24" s="2">
        <f>+Ensenada!C24+Mexicali!C24+Tecate!C24+Tijuana!C24+'P. Rosarito'!C24</f>
        <v>2927</v>
      </c>
      <c r="D24" s="2">
        <v>3247</v>
      </c>
      <c r="E24" s="3">
        <f t="shared" si="1"/>
        <v>6174</v>
      </c>
      <c r="F24" s="4" t="s">
        <v>21</v>
      </c>
      <c r="G24" s="2">
        <f>+Ensenada!G24+Mexicali!G24+Tecate!G24+Tijuana!G24+'P. Rosarito'!G24</f>
        <v>900</v>
      </c>
      <c r="H24" s="2">
        <f>+Ensenada!H24+Mexicali!H24+Tecate!H24+Tijuana!H24+'P. Rosarito'!H24</f>
        <v>67</v>
      </c>
    </row>
    <row r="25" spans="1:8" ht="20.25" customHeight="1" thickTop="1" thickBot="1">
      <c r="A25" s="17"/>
      <c r="B25" s="6" t="s">
        <v>25</v>
      </c>
      <c r="C25" s="7">
        <f>SUM(C21:C24)</f>
        <v>51302</v>
      </c>
      <c r="D25" s="7">
        <f>SUM(D21:D24)</f>
        <v>50886</v>
      </c>
      <c r="E25" s="7">
        <f>SUM(E21:E24)</f>
        <v>102188</v>
      </c>
      <c r="F25" s="7">
        <v>0</v>
      </c>
      <c r="G25" s="7">
        <f>SUM(G21:G24)</f>
        <v>11635</v>
      </c>
      <c r="H25" s="8">
        <f>SUM(H21:H24)</f>
        <v>187</v>
      </c>
    </row>
    <row r="26" spans="1:8" ht="20.25" customHeight="1" thickTop="1" thickBot="1">
      <c r="A26" s="17"/>
      <c r="B26" s="13" t="s">
        <v>26</v>
      </c>
      <c r="C26" s="14">
        <f t="shared" ref="C26:H26" si="3">+C25+C20+C17+C16</f>
        <v>482166</v>
      </c>
      <c r="D26" s="14">
        <f t="shared" si="3"/>
        <v>469117</v>
      </c>
      <c r="E26" s="14">
        <f t="shared" si="3"/>
        <v>951283</v>
      </c>
      <c r="F26" s="14">
        <f t="shared" si="3"/>
        <v>32457</v>
      </c>
      <c r="G26" s="14">
        <f t="shared" si="3"/>
        <v>55296</v>
      </c>
      <c r="H26" s="22">
        <f t="shared" si="3"/>
        <v>4451</v>
      </c>
    </row>
    <row r="27" spans="1:8" ht="15.75" thickTop="1"/>
    <row r="28" spans="1:8">
      <c r="B28" s="19" t="s">
        <v>28</v>
      </c>
    </row>
  </sheetData>
  <mergeCells count="12">
    <mergeCell ref="B8:H8"/>
    <mergeCell ref="B1:H1"/>
    <mergeCell ref="B2:H2"/>
    <mergeCell ref="B3:H3"/>
    <mergeCell ref="B5:H5"/>
    <mergeCell ref="B6:H6"/>
    <mergeCell ref="B10:H10"/>
    <mergeCell ref="B11:B12"/>
    <mergeCell ref="C11:E11"/>
    <mergeCell ref="F11:F12"/>
    <mergeCell ref="G11:G12"/>
    <mergeCell ref="H11:H12"/>
  </mergeCells>
  <pageMargins left="0.49" right="0.44" top="0.74803149606299213" bottom="0.74803149606299213" header="0.31496062992125984" footer="0.31496062992125984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P. Rosarito</vt:lpstr>
      <vt:lpstr>Tijuana</vt:lpstr>
      <vt:lpstr>Tecate</vt:lpstr>
      <vt:lpstr>Mexicali</vt:lpstr>
      <vt:lpstr>Ensenada</vt:lpstr>
      <vt:lpstr>BC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2014-03-04T18:54:47Z</cp:lastPrinted>
  <dcterms:created xsi:type="dcterms:W3CDTF">2014-03-04T18:37:19Z</dcterms:created>
  <dcterms:modified xsi:type="dcterms:W3CDTF">2014-03-04T21:04:27Z</dcterms:modified>
</cp:coreProperties>
</file>